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28125" windowHeight="12690" tabRatio="913"/>
  </bookViews>
  <sheets>
    <sheet name="附件2" sheetId="1" r:id="rId1"/>
    <sheet name="附件3" sheetId="2" r:id="rId2"/>
    <sheet name="附件4" sheetId="3" r:id="rId3"/>
    <sheet name="附件5" sheetId="4" r:id="rId4"/>
    <sheet name="附件6" sheetId="5" r:id="rId5"/>
    <sheet name="附件7" sheetId="6" r:id="rId6"/>
    <sheet name="附件8" sheetId="7" r:id="rId7"/>
    <sheet name="附件10" sheetId="8" r:id="rId8"/>
    <sheet name="附件11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Order1" hidden="1">255</definedName>
    <definedName name="_Order2" hidden="1">255</definedName>
    <definedName name="a">#REF!</definedName>
    <definedName name="_xlnm.Database" hidden="1">[2]PKx!$A$1:$AP$622</definedName>
    <definedName name="database2">#REF!</definedName>
    <definedName name="database3">#REF!</definedName>
    <definedName name="fg" localSheetId="0">#REF!</definedName>
    <definedName name="fg">#REF!</definedName>
    <definedName name="gxxe2003">[6]P1012001!$A$6:$E$117</definedName>
    <definedName name="gxxe20032">[7]P1012001!$A$6:$E$117</definedName>
    <definedName name="hhhh">#REF!</definedName>
    <definedName name="kkkk">#REF!</definedName>
    <definedName name="_xlnm.Print_Area" localSheetId="7">附件10!$A$1:$F$6</definedName>
    <definedName name="_xlnm.Print_Area" localSheetId="8">附件11!$A$1:$K$18</definedName>
    <definedName name="_xlnm.Print_Area" localSheetId="0">附件2!$A$1:$D$31</definedName>
    <definedName name="_xlnm.Print_Area" localSheetId="1">附件3!$A$1:$V$9</definedName>
    <definedName name="_xlnm.Print_Area" localSheetId="2">附件4!$A$1:$I$10</definedName>
    <definedName name="_xlnm.Print_Area" localSheetId="3">附件5!$A$1:$D$32</definedName>
    <definedName name="_xlnm.Print_Area" localSheetId="4">附件6!$A$1:$G$19</definedName>
    <definedName name="_xlnm.Print_Area" localSheetId="5">附件7!$A$1:$E$42</definedName>
    <definedName name="_xlnm.Print_Area" localSheetId="6">附件8!$A$1:$E$7</definedName>
    <definedName name="_xlnm.Print_Area">#REF!</definedName>
    <definedName name="Print_Area_MI">#REF!</definedName>
    <definedName name="_xlnm.Print_Titles" localSheetId="7">附件10!$1:$5</definedName>
    <definedName name="_xlnm.Print_Titles" localSheetId="8">附件11!$1:$5</definedName>
    <definedName name="_xlnm.Print_Titles" localSheetId="0">附件2!$1:$5</definedName>
    <definedName name="_xlnm.Print_Titles" localSheetId="1">附件3!$1:$6</definedName>
    <definedName name="_xlnm.Print_Titles" localSheetId="2">附件4!$1:$6</definedName>
    <definedName name="_xlnm.Print_Titles" localSheetId="3">附件5!$1:$5</definedName>
    <definedName name="_xlnm.Print_Titles" localSheetId="4">附件6!$1:$5</definedName>
    <definedName name="_xlnm.Print_Titles" localSheetId="5">附件7!$1:$5</definedName>
    <definedName name="_xlnm.Print_Titles" localSheetId="6">附件8!$1:$5</definedName>
    <definedName name="_xlnm.Print_Titles">#REF!</definedName>
    <definedName name="zhe" localSheetId="0">#REF!</definedName>
    <definedName name="zhe">#REF!</definedName>
    <definedName name="大多数">[12]XL4Poppy!$A$15</definedName>
    <definedName name="饿">#REF!</definedName>
    <definedName name="汇率">#REF!</definedName>
    <definedName name="结构" localSheetId="0">#REF!</definedName>
    <definedName name="结构">#REF!</definedName>
    <definedName name="全额差额比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是" localSheetId="0">#REF!</definedName>
    <definedName name="是">#REF!</definedName>
    <definedName name="脱钩" localSheetId="0">#N/A</definedName>
    <definedName name="脱钩">#REF!</definedName>
    <definedName name="位次d">#REF!</definedName>
    <definedName name="先征后返徐2" localSheetId="0">#REF!</definedName>
    <definedName name="先征后返徐2">#REF!</definedName>
    <definedName name="预备费分项目" localSheetId="0">#REF!</definedName>
    <definedName name="预备费分项目">#REF!</definedName>
    <definedName name="전">#REF!</definedName>
    <definedName name="주택사업본부">#REF!</definedName>
    <definedName name="철구사업본부">#REF!</definedName>
  </definedNames>
  <calcPr calcId="144525" fullCalcOnLoad="1"/>
</workbook>
</file>

<file path=xl/calcChain.xml><?xml version="1.0" encoding="utf-8"?>
<calcChain xmlns="http://schemas.openxmlformats.org/spreadsheetml/2006/main">
  <c r="B28" i="1" l="1"/>
  <c r="D28" i="1"/>
  <c r="D29" i="1"/>
  <c r="B30" i="1"/>
  <c r="D30" i="1"/>
  <c r="B6" i="4"/>
  <c r="B10" i="4"/>
  <c r="D29" i="4"/>
  <c r="B31" i="4"/>
  <c r="D31" i="4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6" i="7"/>
  <c r="K6" i="9"/>
  <c r="K7" i="9"/>
  <c r="K8" i="9"/>
  <c r="K9" i="9"/>
  <c r="K10" i="9"/>
  <c r="K11" i="9"/>
  <c r="K12" i="9"/>
  <c r="K13" i="9"/>
  <c r="K14" i="9"/>
  <c r="K15" i="9"/>
  <c r="K16" i="9"/>
  <c r="K17" i="9"/>
  <c r="K18" i="9"/>
</calcChain>
</file>

<file path=xl/sharedStrings.xml><?xml version="1.0" encoding="utf-8"?>
<sst xmlns="http://schemas.openxmlformats.org/spreadsheetml/2006/main" count="324" uniqueCount="227">
  <si>
    <t>附件2</t>
  </si>
  <si>
    <t>中国共产党天津市纪律检查委员会（本级）2021年部门收支总体情况表</t>
  </si>
  <si>
    <t>单位：万元</t>
  </si>
  <si>
    <t xml:space="preserve">收               入 </t>
  </si>
  <si>
    <t>支               出</t>
  </si>
  <si>
    <t>项         目</t>
  </si>
  <si>
    <t>预算资金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</si>
  <si>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</si>
  <si>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</si>
  <si>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</si>
  <si>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</si>
  <si>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</si>
  <si>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</si>
  <si>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四、非同级财政拨款预算收入</t>
  </si>
  <si>
    <t>四、科学技术支出</t>
  </si>
  <si>
    <t>五、财政专户管理资金收入</t>
  </si>
  <si>
    <t>五、文化旅游体育与传媒支出</t>
  </si>
  <si>
    <t>六、事业收入</t>
  </si>
  <si>
    <t>六、社会保障和就业支出</t>
  </si>
  <si>
    <t>七、事业单位经营收入</t>
  </si>
  <si>
    <t>七、卫生健康支出</t>
  </si>
  <si>
    <t>八、上级补助收入</t>
  </si>
  <si>
    <t>八、节能环保支出</t>
  </si>
  <si>
    <t>九、附属单位上缴收入</t>
  </si>
  <si>
    <t>九、城乡社区支出</t>
  </si>
  <si>
    <t>十、其他收入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</si>
  <si>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</si>
  <si>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</si>
  <si>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</si>
  <si>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</si>
  <si>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</si>
  <si>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</si>
  <si>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</si>
  <si>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</si>
  <si>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</si>
  <si>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</si>
  <si>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</si>
  <si>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</si>
  <si>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</si>
  <si>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</si>
  <si>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</si>
  <si>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</si>
  <si>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</si>
  <si>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</si>
  <si>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</si>
  <si>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附件3</t>
  </si>
  <si>
    <t>中国共产党天津市纪律检查委员会（本级）2021年部门收入总体情况表</t>
  </si>
  <si>
    <t>部门（单位）代码</t>
  </si>
  <si>
    <t>部门（单位）名称</t>
  </si>
  <si>
    <t>合计</t>
  </si>
  <si>
    <t>本年收入</t>
  </si>
  <si>
    <t>上年结转和结余</t>
  </si>
  <si>
    <t>小计</t>
  </si>
  <si>
    <t>一般公共预算</t>
  </si>
  <si>
    <t>政府性基金预算</t>
  </si>
  <si>
    <t>国有资本经营预算</t>
  </si>
  <si>
    <t>非同级财政拨款预算收入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</si>
  <si>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</si>
  <si>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</si>
  <si>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</si>
  <si>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</si>
  <si>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</si>
  <si>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</si>
  <si>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财政拨款结转结余</t>
  </si>
  <si>
    <t>非财政拨款结转结余</t>
  </si>
  <si>
    <t>单位资金</t>
  </si>
  <si>
    <t>347</t>
  </si>
  <si>
    <t>中共天津市纪律检查委员会</t>
  </si>
  <si>
    <t xml:space="preserve">  347101</t>
  </si>
  <si>
    <t xml:space="preserve">  中国共产党天津市纪律检查委员会</t>
  </si>
  <si>
    <t>附件4</t>
  </si>
  <si>
    <t>中国共产党天津市纪律检查委员会（本级）2021年部门支出总体情况表</t>
  </si>
  <si>
    <t>科目编码</t>
  </si>
  <si>
    <t>科目名称</t>
  </si>
  <si>
    <t>总 计</t>
  </si>
  <si>
    <t>基本支出</t>
  </si>
  <si>
    <t>项目支出</t>
  </si>
  <si>
    <t>经营支出</t>
  </si>
  <si>
    <t>上缴上级支出</t>
  </si>
  <si>
    <t>对附属单位补助支出</t>
  </si>
  <si>
    <t>其他支出</t>
  </si>
  <si>
    <t>201</t>
  </si>
  <si>
    <t>一般公共服务支出</t>
  </si>
  <si>
    <t>208</t>
  </si>
  <si>
    <t>社会保障和就业支出</t>
  </si>
  <si>
    <t>210</t>
  </si>
  <si>
    <t>卫生健康支出</t>
  </si>
  <si>
    <t>附件5</t>
  </si>
  <si>
    <t>中国共产党天津市纪律检查委员会（本级）2021年财政拨款收支总体情况表</t>
  </si>
  <si>
    <t>预算数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</si>
  <si>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</si>
  <si>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</si>
  <si>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</si>
  <si>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</si>
  <si>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</si>
  <si>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年终结转和结余</t>
  </si>
  <si>
    <t>附件6</t>
  </si>
  <si>
    <t>中国共产党天津市纪律检查委员会（本级）2021年一般公共预算支出情况表</t>
  </si>
  <si>
    <t>合   计</t>
  </si>
  <si>
    <t>人员经费</t>
  </si>
  <si>
    <t>公用经费</t>
  </si>
  <si>
    <t xml:space="preserve">  20111</t>
  </si>
  <si>
    <t xml:space="preserve">  纪检监察事务</t>
  </si>
  <si>
    <t xml:space="preserve">    2011101</t>
  </si>
  <si>
    <t xml:space="preserve">    行政运行</t>
  </si>
  <si>
    <t xml:space="preserve">    2011102</t>
  </si>
  <si>
    <t xml:space="preserve">    一般行政管理事务</t>
  </si>
  <si>
    <t xml:space="preserve">    2011199</t>
  </si>
  <si>
    <t xml:space="preserve">    其他纪检监察事务支出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</si>
  <si>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</si>
  <si>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</si>
  <si>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</si>
  <si>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</si>
  <si>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</si>
  <si>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</si>
  <si>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</si>
  <si>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</si>
  <si>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</si>
  <si>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</si>
  <si>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</si>
  <si>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</si>
  <si>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>附件7</t>
  </si>
  <si>
    <t>中国共产党天津市纪律检查委员会（本级）2021年一般公共预算基本支出情况表</t>
  </si>
  <si>
    <t>部门预算支出经济分类</t>
  </si>
  <si>
    <t>本年一般公共预算基本支出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</si>
  <si>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</si>
  <si>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</si>
  <si>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</si>
  <si>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</si>
  <si>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</si>
  <si>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</si>
  <si>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</si>
  <si>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</si>
  <si>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</si>
  <si>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</si>
  <si>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</si>
  <si>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</si>
  <si>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</si>
  <si>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</si>
  <si>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</si>
  <si>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</si>
  <si>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</si>
  <si>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</si>
  <si>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</si>
  <si>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</si>
  <si>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</si>
  <si>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</si>
  <si>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</si>
  <si>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</si>
  <si>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</si>
  <si>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</si>
  <si>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</si>
  <si>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</si>
  <si>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</si>
  <si>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</si>
  <si>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</si>
  <si>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</si>
  <si>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</si>
  <si>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</si>
  <si>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</si>
  <si>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</si>
  <si>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</si>
  <si>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</si>
  <si>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</si>
  <si>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</si>
  <si>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</si>
  <si>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</si>
  <si>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</si>
  <si>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</si>
  <si>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</si>
  <si>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</si>
  <si>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</si>
  <si>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</si>
  <si>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</si>
  <si>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</si>
  <si>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</si>
  <si>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</si>
  <si>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</si>
  <si>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</si>
  <si>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</si>
  <si>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</si>
  <si>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</si>
  <si>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</si>
  <si>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</si>
  <si>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</si>
  <si>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</si>
  <si>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</si>
  <si>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</si>
  <si>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</si>
  <si>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</si>
  <si>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</si>
  <si>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</si>
  <si>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</si>
  <si>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</si>
  <si>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</si>
  <si>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30309</t>
  </si>
  <si>
    <t xml:space="preserve">  奖励金</t>
  </si>
  <si>
    <t>附件8</t>
  </si>
  <si>
    <t>中国共产党天津市纪律检查委员会（本级）2021年政府性基金预算支出情况表</t>
  </si>
  <si>
    <t>本年政府性基金预算支出</t>
  </si>
  <si>
    <t>本部门2021年政府性基金预算支出情况表为空表</t>
  </si>
  <si>
    <t>附件10</t>
  </si>
  <si>
    <t>中国共产党天津市纪律检查委员会（本级）2021年一般公共预算“三公”经费支出情况表</t>
  </si>
  <si>
    <t>“三公经费”合计</t>
  </si>
  <si>
    <t>因公出国（境）费</t>
  </si>
  <si>
    <t>公务用车购置及运行费</t>
  </si>
  <si>
    <t>公务接待费</t>
  </si>
  <si>
    <t>公务用车购置</t>
  </si>
  <si>
    <t>公务用车运行费</t>
  </si>
  <si>
    <t>附件11</t>
  </si>
  <si>
    <t>中国共产党天津市纪律检查委员会（本级）2021年项目支出表</t>
  </si>
  <si>
    <t>项目名称</t>
  </si>
  <si>
    <t>项目单位</t>
  </si>
  <si>
    <t>本年拨款</t>
  </si>
  <si>
    <t>机关物业运行经费补助</t>
  </si>
  <si>
    <t>中国共产党天津市纪律检查委员会</t>
  </si>
  <si>
    <t>纪检监察工作经费</t>
  </si>
  <si>
    <t>纪律审查工作经费</t>
  </si>
  <si>
    <t>纪律审查业务用房租金</t>
  </si>
  <si>
    <t>警示教育中心布展经费</t>
  </si>
  <si>
    <t>警示教育中心运行经费</t>
  </si>
  <si>
    <t>网络信息建设和运行维护费</t>
  </si>
  <si>
    <t>网站新媒体平台运维费</t>
  </si>
  <si>
    <t>信息技术保障专项经费</t>
  </si>
  <si>
    <t>巡视工作专项经费</t>
  </si>
  <si>
    <t>中央纪委办案经费补助</t>
  </si>
  <si>
    <t>综合服务中心运行费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</si>
</sst>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"/>
    <numFmt numFmtId="177" formatCode="#,##0.0_ "/>
    <numFmt numFmtId="178" formatCode="#,##0.0000"/>
    <numFmt numFmtId="179" formatCode="00"/>
  </numFmts>
  <fonts count="10">
    <font>
      <sz val="9"/>
      <name val="宋体"/>
      <charset val="134"/>
    </font>
    <font>
      <sz val="16"/>
      <name val="宋体"/>
      <charset val="134"/>
    </font>
    <font>
      <sz val="16"/>
      <name val="黑体"/>
      <family val="3"/>
      <charset val="134"/>
    </font>
    <font>
      <sz val="20"/>
      <name val="黑体"/>
      <family val="3"/>
      <charset val="134"/>
    </font>
    <font>
      <sz val="12"/>
      <name val="宋体"/>
      <charset val="134"/>
    </font>
    <font>
      <sz val="18"/>
      <name val="黑体"/>
      <family val="3"/>
      <charset val="134"/>
    </font>
    <font>
      <sz val="22"/>
      <name val="黑体"/>
      <family val="3"/>
      <charset val="134"/>
    </font>
    <font>
      <sz val="15"/>
      <name val="仿宋_GB2312"/>
      <family val="3"/>
      <charset val="134"/>
    </font>
    <font>
      <sz val="10"/>
      <name val="宋体"/>
      <charset val="134"/>
    </font>
    <font>
      <sz val="12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top"/>
    </xf>
    <xf numFmtId="0" fontId="0" fillId="0" borderId="0" xfId="0" applyFill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0" fillId="0" borderId="0" xfId="0" applyFill="1"/>
    <xf numFmtId="176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176" fontId="4" fillId="0" borderId="3" xfId="0" applyNumberFormat="1" applyFont="1" applyFill="1" applyBorder="1" applyAlignment="1" applyProtection="1">
      <alignment horizontal="right" vertical="center" wrapText="1"/>
    </xf>
    <xf numFmtId="176" fontId="4" fillId="0" borderId="1" xfId="0" applyNumberFormat="1" applyFont="1" applyFill="1" applyBorder="1" applyAlignment="1" applyProtection="1">
      <alignment horizontal="right" vertical="center" wrapText="1"/>
    </xf>
    <xf numFmtId="176" fontId="4" fillId="0" borderId="4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Alignment="1">
      <alignment horizontal="right"/>
    </xf>
    <xf numFmtId="176" fontId="4" fillId="0" borderId="6" xfId="0" applyNumberFormat="1" applyFont="1" applyFill="1" applyBorder="1" applyAlignment="1" applyProtection="1">
      <alignment horizontal="center" vertical="center" wrapText="1"/>
    </xf>
    <xf numFmtId="176" fontId="4" fillId="0" borderId="5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top"/>
    </xf>
    <xf numFmtId="0" fontId="6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right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7" fillId="0" borderId="0" xfId="0" applyFont="1"/>
    <xf numFmtId="0" fontId="4" fillId="0" borderId="5" xfId="0" applyFont="1" applyFill="1" applyBorder="1" applyAlignment="1">
      <alignment horizontal="centerContinuous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49" fontId="4" fillId="0" borderId="5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4" fillId="0" borderId="0" xfId="0" applyFont="1"/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177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176" fontId="4" fillId="0" borderId="2" xfId="0" applyNumberFormat="1" applyFont="1" applyFill="1" applyBorder="1" applyAlignment="1" applyProtection="1">
      <alignment horizontal="right" vertical="center" wrapText="1"/>
    </xf>
    <xf numFmtId="176" fontId="4" fillId="0" borderId="4" xfId="0" applyNumberFormat="1" applyFont="1" applyFill="1" applyBorder="1" applyAlignment="1" applyProtection="1">
      <alignment horizontal="left" vertical="center" wrapText="1"/>
    </xf>
    <xf numFmtId="176" fontId="4" fillId="0" borderId="0" xfId="0" applyNumberFormat="1" applyFont="1" applyFill="1" applyAlignment="1" applyProtection="1">
      <alignment vertical="center"/>
    </xf>
    <xf numFmtId="176" fontId="4" fillId="0" borderId="7" xfId="0" applyNumberFormat="1" applyFont="1" applyFill="1" applyBorder="1" applyAlignment="1" applyProtection="1">
      <alignment horizontal="righ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176" fontId="4" fillId="0" borderId="8" xfId="0" applyNumberFormat="1" applyFont="1" applyFill="1" applyBorder="1" applyAlignment="1">
      <alignment horizontal="right" vertical="center" wrapText="1"/>
    </xf>
    <xf numFmtId="176" fontId="4" fillId="0" borderId="3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176" fontId="4" fillId="0" borderId="8" xfId="0" applyNumberFormat="1" applyFont="1" applyFill="1" applyBorder="1" applyAlignment="1" applyProtection="1">
      <alignment horizontal="right" vertical="center" wrapText="1"/>
    </xf>
    <xf numFmtId="176" fontId="4" fillId="0" borderId="1" xfId="0" applyNumberFormat="1" applyFont="1" applyFill="1" applyBorder="1" applyAlignment="1" applyProtection="1">
      <alignment horizontal="left" vertical="center" wrapText="1"/>
    </xf>
    <xf numFmtId="176" fontId="4" fillId="0" borderId="5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centerContinuous" vertical="center"/>
    </xf>
    <xf numFmtId="176" fontId="4" fillId="0" borderId="0" xfId="0" applyNumberFormat="1" applyFont="1" applyFill="1" applyAlignment="1" applyProtection="1">
      <alignment horizontal="right" vertical="center" wrapText="1"/>
    </xf>
    <xf numFmtId="178" fontId="4" fillId="0" borderId="9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/>
    <xf numFmtId="0" fontId="9" fillId="0" borderId="0" xfId="0" applyFont="1" applyFill="1"/>
    <xf numFmtId="0" fontId="8" fillId="0" borderId="0" xfId="0" applyFont="1" applyFill="1"/>
    <xf numFmtId="0" fontId="4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center" vertical="top"/>
    </xf>
    <xf numFmtId="178" fontId="4" fillId="0" borderId="1" xfId="0" applyNumberFormat="1" applyFont="1" applyFill="1" applyBorder="1" applyAlignment="1" applyProtection="1">
      <alignment horizontal="right" vertical="center" wrapText="1"/>
    </xf>
    <xf numFmtId="179" fontId="6" fillId="0" borderId="0" xfId="0" applyNumberFormat="1" applyFont="1" applyFill="1" applyAlignment="1" applyProtection="1">
      <alignment horizontal="centerContinuous" vertical="top"/>
    </xf>
    <xf numFmtId="177" fontId="4" fillId="0" borderId="0" xfId="0" applyNumberFormat="1" applyFont="1" applyFill="1" applyAlignment="1" applyProtection="1">
      <alignment horizontal="right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178" fontId="4" fillId="0" borderId="0" xfId="0" applyNumberFormat="1" applyFont="1" applyFill="1" applyAlignment="1" applyProtection="1">
      <alignment horizontal="righ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horizontal="center" vertical="top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3" xfId="0" applyNumberFormat="1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 wrapText="1"/>
    </xf>
    <xf numFmtId="176" fontId="4" fillId="0" borderId="5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-server\&#39044;&#31639;&#21496;\&#22320;&#26041;&#19968;&#22788;\03&#22320;&#26041;&#20915;&#31639;\2001&#20915;&#31639;&#31616;%20&#34920;%20&#19978;&#25253;\&#27178;&#25490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2005&#24180;9&#26376;&#25903;&#20986;&#39044;&#31639;&#35843;&#25972;&#26376;&#25253;(10-14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2005&#24180;9&#26376;&#25903;&#20986;&#39044;&#31639;&#35843;&#25972;&#26376;&#25253;(10-14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qh003\d\&#35774;&#22791;\&#21407;&#22987;\814\13%20&#38081;&#36335;&#37197;&#20214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qh003\d\&#35774;&#22791;\&#21407;&#22987;\814\20%20&#36816;&#36755;&#20844;&#2149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2320;&#26041;&#20108;&#22788;\&#20225;&#19994;&#25152;&#24471;&#31246;&#25913;&#38761;\0531\Book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Sjj\excel\2005&#24180;\&#21313;&#26376;&#26376;&#25253;\&#19968;&#26376;\&#25903;&#20986;&#26376;&#25253;7&#26376;\Documents%20and%20Settings\administrator\&#26700;&#38754;\Book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5&#24180;\&#21313;&#26376;&#26376;&#25253;\&#19968;&#26376;\&#25903;&#20986;&#26376;&#25253;7&#26376;\Documents%20and%20Settings\administrator\&#26700;&#38754;\Book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&#19968;&#26376;\&#25903;&#20986;&#26376;&#25253;7&#26376;\Documents%20and%20Settings\administrator\&#26700;&#38754;\Book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&#19968;&#26376;\&#25903;&#20986;&#26376;&#25253;7&#26376;\Documents%20and%20Settings\administrator\&#26700;&#38754;\Book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-server\&#39044;&#31639;&#21496;\&#22320;&#26041;&#20108;&#22788;\&#36130;&#25919;&#20307;&#21046;&#25968;&#25454;\94-99&#21508;&#24180;&#24230;&#25910;&#36153;&#12289;&#32602;&#27809;&#12289;&#19987;&#39033;&#25910;&#2083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Documents%20and%20Settings\user.SR\&#26700;&#38754;\&#39044;&#31639;&#22788;&#25253;&#34920;\&#39044;&#31639;&#22788;&#34920;&#2667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Documents%20and%20Settings\user.SR\&#26700;&#38754;\&#39044;&#31639;&#22788;&#25253;&#34920;\&#39044;&#31639;&#22788;&#34920;&#2667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3.16.48.202\f$\BY\YS3\97&#20915;&#31639;&#21306;&#21439;&#26368;&#21518;&#27719;&#2463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lly\cmhk-2000\&#21271;&#20140;&#31227;&#21160;\7.23&#27719;&#24635;&#34920;(&#21331;&#24503;)\&#35780;&#20272;&#22266;&#23450;&#36164;&#2013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4&#24180;\04&#24180;&#20915;&#31639;\Work\&#25903;&#20986;&#39044;&#31639;&#35843;&#25972;&#26376;&#25253;\9&#26376;&#20221;\&#25903;&#20986;&#26376;&#25253;7&#26376;\Documents%20and%20Settings\administrator\&#26700;&#38754;\Book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比较表"/>
      <sheetName val="收入横排"/>
      <sheetName val="支出横排"/>
      <sheetName val="基金收入"/>
      <sheetName val="基金支出"/>
      <sheetName val="杖_xls"/>
      <sheetName val="#REF!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排位表"/>
      <sheetName val="地方财政支出(原始）"/>
      <sheetName val="预算执行分级次"/>
      <sheetName val="财政支出分月－改"/>
      <sheetName val="市级执行情况－改"/>
      <sheetName val="市级支出分处室-改"/>
      <sheetName val="分区县支出情况表－改"/>
      <sheetName val="中央专款"/>
      <sheetName val="区县专款"/>
      <sheetName val="重点项目支出－改 "/>
      <sheetName val="追加－改 (2)"/>
      <sheetName val="追加－改"/>
      <sheetName val="先征后返"/>
      <sheetName val="两条线"/>
      <sheetName val="借款 "/>
      <sheetName val="债务"/>
      <sheetName val="担保"/>
      <sheetName val="工资支出"/>
      <sheetName val="人员标准最终"/>
      <sheetName val="公用标准"/>
      <sheetName val="市级支出预算结构分析表 "/>
      <sheetName val="财政供养"/>
      <sheetName val="机关事业单位人员情况表"/>
      <sheetName val="区县财政供养人数和财力情况表"/>
      <sheetName val="预备费"/>
      <sheetName val="预备费 (2)"/>
      <sheetName val="ybf11"/>
      <sheetName val="pw11"/>
      <sheetName val="200509"/>
      <sheetName val="2004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排位表"/>
      <sheetName val="地方财政支出(原始）"/>
      <sheetName val="预算执行分级次"/>
      <sheetName val="财政支出分月－改"/>
      <sheetName val="市级执行情况－改"/>
      <sheetName val="市级支出分处室-改"/>
      <sheetName val="分区县支出情况表－改"/>
      <sheetName val="中央专款"/>
      <sheetName val="区县专款"/>
      <sheetName val="重点项目支出－改 "/>
      <sheetName val="追加－改 (2)"/>
      <sheetName val="追加－改"/>
      <sheetName val="先征后返"/>
      <sheetName val="两条线"/>
      <sheetName val="借款 "/>
      <sheetName val="债务"/>
      <sheetName val="担保"/>
      <sheetName val="工资支出"/>
      <sheetName val="人员标准最终"/>
      <sheetName val="公用标准"/>
      <sheetName val="市级支出预算结构分析表 "/>
      <sheetName val="财政供养"/>
      <sheetName val="机关事业单位人员情况表"/>
      <sheetName val="区县财政供养人数和财力情况表"/>
      <sheetName val="预备费"/>
      <sheetName val="预备费 (2)"/>
      <sheetName val="ybf11"/>
      <sheetName val="pw11"/>
      <sheetName val="200509"/>
      <sheetName val="2004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表一"/>
      <sheetName val="表二"/>
      <sheetName val="表三"/>
      <sheetName val="表四"/>
      <sheetName val="政策性补贴"/>
      <sheetName val=""/>
      <sheetName val="KKKKKKKK"/>
      <sheetName val="四月份月报"/>
      <sheetName val="P1012001"/>
      <sheetName val="13 铁路配件"/>
      <sheetName val="车"/>
      <sheetName val="实物标准"/>
      <sheetName val="专项"/>
      <sheetName val="_x005f_x0000__x005f_x0000__x005f_x0000__x005f_x0000__x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18原材料"/>
      <sheetName val="23产成品"/>
      <sheetName val="24在产品"/>
      <sheetName val="长期投资汇总表"/>
      <sheetName val="36其他长投"/>
      <sheetName val="固定资产汇总表"/>
      <sheetName val="41机器设备"/>
      <sheetName val="42车辆"/>
      <sheetName val="流动负债汇总表"/>
      <sheetName val="58应付帐"/>
      <sheetName val="59预收款"/>
      <sheetName val="61其他应付"/>
      <sheetName val="62应付工资"/>
      <sheetName val="63应付福利费"/>
      <sheetName val="64应交税金"/>
      <sheetName val="应付利润"/>
      <sheetName val="其他应交款"/>
      <sheetName val="67预提费"/>
      <sheetName val="长期负债汇总表"/>
      <sheetName val="71长期借款"/>
      <sheetName val="XL4Poppy"/>
      <sheetName val=""/>
      <sheetName val="KKKKKKKK"/>
      <sheetName val="20 运输公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001"/>
      <sheetName val="#REF"/>
      <sheetName val="面积"/>
      <sheetName val="车"/>
      <sheetName val="人员处"/>
      <sheetName val="人员局"/>
      <sheetName val="人员平均"/>
      <sheetName val="人员市"/>
      <sheetName val="人员一般"/>
      <sheetName val="P1012001"/>
      <sheetName val="XL4Poppy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C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4收费、罚没、专项"/>
      <sheetName val="95收费、罚没、专项"/>
      <sheetName val="96收费、罚没、专项"/>
      <sheetName val="97收费、罚没、专项"/>
      <sheetName val="98收费、罚没、专项"/>
      <sheetName val="99收费、罚没、专项"/>
      <sheetName val="Sheet1"/>
      <sheetName val="Sheet2"/>
      <sheetName val="Sheet3"/>
      <sheetName val="ocuments and Settings_user.SR_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  <sheetName val="核定实物费用定额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  <sheetName val="P1012001"/>
      <sheetName val="C01-1"/>
      <sheetName val="#REF!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37"/>
  <sheetViews>
    <sheetView showGridLines="0" showZeros="0" tabSelected="1" zoomScale="75" workbookViewId="0">
      <selection activeCell="E2" sqref="E2"/>
    </sheetView>
  </sheetViews>
  <sheetFormatPr defaultColWidth="6.83203125" defaultRowHeight="18" customHeight="1"/>
  <cols>
    <col min="1" max="1" width="50.6640625" customWidth="1"/>
    <col min="2" max="2" width="17.6640625" customWidth="1"/>
    <col min="3" max="3" width="50.6640625" customWidth="1"/>
    <col min="4" max="4" width="17.6640625" customWidth="1"/>
    <col min="5" max="6" width="9" customWidth="1"/>
    <col min="7" max="7" width="38.6640625" customWidth="1"/>
    <col min="8" max="157" width="9" customWidth="1"/>
    <col min="158" max="250" width="9.1640625" customWidth="1"/>
  </cols>
  <sheetData>
    <row r="1" spans="1:250" s="1" customFormat="1" ht="35.1" customHeight="1">
      <c r="A1" s="2" t="s">
        <v>0</v>
      </c>
    </row>
    <row r="2" spans="1:250" ht="60.75" customHeight="1">
      <c r="A2" s="3" t="s">
        <v>1</v>
      </c>
      <c r="B2" s="17"/>
      <c r="C2" s="17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</row>
    <row r="3" spans="1:250" ht="20.25" customHeight="1">
      <c r="A3" s="19"/>
      <c r="B3" s="19"/>
      <c r="C3" s="19"/>
      <c r="D3" s="19" t="s">
        <v>2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</row>
    <row r="4" spans="1:250" ht="27" customHeight="1">
      <c r="A4" s="72" t="s">
        <v>3</v>
      </c>
      <c r="B4" s="72"/>
      <c r="C4" s="72" t="s">
        <v>4</v>
      </c>
      <c r="D4" s="7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</row>
    <row r="5" spans="1:250" ht="27" customHeight="1">
      <c r="A5" s="20" t="s">
        <v>5</v>
      </c>
      <c r="B5" s="33" t="s">
        <v>6</v>
      </c>
      <c r="C5" s="20" t="s">
        <v>5</v>
      </c>
      <c r="D5" s="65" t="s">
        <v>6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</row>
    <row r="6" spans="1:250" ht="24.95" customHeight="1">
      <c r="A6" s="34" t="s">
        <v>7</v>
      </c>
      <c r="B6" s="35">
        <v>27673</v>
      </c>
      <c r="C6" s="48" t="s">
        <v>8</v>
      </c>
      <c r="D6" s="11">
        <v>26056.400000000001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</row>
    <row r="7" spans="1:250" ht="24.95" customHeight="1">
      <c r="A7" s="34" t="s">
        <v>9</v>
      </c>
      <c r="B7" s="35">
        <v>0</v>
      </c>
      <c r="C7" s="48" t="s">
        <v>10</v>
      </c>
      <c r="D7" s="11">
        <v>0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</row>
    <row r="8" spans="1:250" ht="24.95" customHeight="1">
      <c r="A8" s="34" t="s">
        <v>11</v>
      </c>
      <c r="B8" s="11">
        <v>0</v>
      </c>
      <c r="C8" s="48" t="s">
        <v>12</v>
      </c>
      <c r="D8" s="11">
        <v>0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</row>
    <row r="9" spans="1:250" ht="24.95" customHeight="1">
      <c r="A9" s="34" t="s">
        <v>13</v>
      </c>
      <c r="B9" s="38">
        <v>0</v>
      </c>
      <c r="C9" s="48" t="s">
        <v>14</v>
      </c>
      <c r="D9" s="11">
        <v>0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</row>
    <row r="10" spans="1:250" ht="24.95" customHeight="1">
      <c r="A10" s="34" t="s">
        <v>15</v>
      </c>
      <c r="B10" s="35">
        <v>0</v>
      </c>
      <c r="C10" s="48" t="s">
        <v>16</v>
      </c>
      <c r="D10" s="11">
        <v>0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</row>
    <row r="11" spans="1:250" ht="24.95" customHeight="1">
      <c r="A11" s="34" t="s">
        <v>17</v>
      </c>
      <c r="B11" s="35">
        <v>0</v>
      </c>
      <c r="C11" s="68" t="s">
        <v>18</v>
      </c>
      <c r="D11" s="11">
        <v>1007.7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</row>
    <row r="12" spans="1:250" ht="24.95" customHeight="1">
      <c r="A12" s="34" t="s">
        <v>19</v>
      </c>
      <c r="B12" s="35">
        <v>0</v>
      </c>
      <c r="C12" s="48" t="s">
        <v>20</v>
      </c>
      <c r="D12" s="11">
        <v>608.9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</row>
    <row r="13" spans="1:250" ht="24.95" customHeight="1">
      <c r="A13" s="34" t="s">
        <v>21</v>
      </c>
      <c r="B13" s="35">
        <v>0</v>
      </c>
      <c r="C13" s="48" t="s">
        <v>22</v>
      </c>
      <c r="D13" s="11">
        <v>0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</row>
    <row r="14" spans="1:250" ht="24.95" customHeight="1">
      <c r="A14" s="34" t="s">
        <v>23</v>
      </c>
      <c r="B14" s="35">
        <v>0</v>
      </c>
      <c r="C14" s="48" t="s">
        <v>24</v>
      </c>
      <c r="D14" s="11">
        <v>0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</row>
    <row r="15" spans="1:250" ht="24.95" customHeight="1">
      <c r="A15" s="34" t="s">
        <v>25</v>
      </c>
      <c r="B15" s="11">
        <v>0</v>
      </c>
      <c r="C15" s="48" t="s">
        <v>26</v>
      </c>
      <c r="D15" s="11">
        <v>0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</row>
    <row r="16" spans="1:250" ht="24.95" customHeight="1">
      <c r="A16" s="40"/>
      <c r="B16" s="41"/>
      <c r="C16" s="47" t="s">
        <v>27</v>
      </c>
      <c r="D16" s="11">
        <v>0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</row>
    <row r="17" spans="1:250" ht="24.95" customHeight="1">
      <c r="A17" s="40"/>
      <c r="B17" s="44"/>
      <c r="C17" s="47" t="s">
        <v>28</v>
      </c>
      <c r="D17" s="11">
        <v>0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</row>
    <row r="18" spans="1:250" ht="24.95" customHeight="1">
      <c r="A18" s="40"/>
      <c r="B18" s="11"/>
      <c r="C18" s="47" t="s">
        <v>29</v>
      </c>
      <c r="D18" s="11">
        <v>0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</row>
    <row r="19" spans="1:250" ht="24.95" customHeight="1">
      <c r="A19" s="40"/>
      <c r="B19" s="11"/>
      <c r="C19" s="47" t="s">
        <v>30</v>
      </c>
      <c r="D19" s="11">
        <v>0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</row>
    <row r="20" spans="1:250" ht="24.95" customHeight="1">
      <c r="A20" s="40"/>
      <c r="B20" s="11"/>
      <c r="C20" s="47" t="s">
        <v>31</v>
      </c>
      <c r="D20" s="11">
        <v>0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</row>
    <row r="21" spans="1:250" ht="24.95" customHeight="1">
      <c r="A21" s="40"/>
      <c r="B21" s="11"/>
      <c r="C21" s="47" t="s">
        <v>32</v>
      </c>
      <c r="D21" s="11">
        <v>0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</row>
    <row r="22" spans="1:250" ht="24.95" customHeight="1">
      <c r="A22" s="40"/>
      <c r="B22" s="11"/>
      <c r="C22" s="47" t="s">
        <v>33</v>
      </c>
      <c r="D22" s="11">
        <v>0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</row>
    <row r="23" spans="1:250" ht="24.95" customHeight="1">
      <c r="A23" s="40"/>
      <c r="B23" s="11"/>
      <c r="C23" s="47" t="s">
        <v>34</v>
      </c>
      <c r="D23" s="35">
        <v>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</row>
    <row r="24" spans="1:250" ht="24.95" customHeight="1">
      <c r="A24" s="42"/>
      <c r="B24" s="11"/>
      <c r="C24" s="42" t="s">
        <v>35</v>
      </c>
      <c r="D24" s="35">
        <v>0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</row>
    <row r="25" spans="1:250" ht="24.95" customHeight="1">
      <c r="A25" s="47"/>
      <c r="B25" s="11"/>
      <c r="C25" s="42" t="s">
        <v>36</v>
      </c>
      <c r="D25" s="35">
        <v>0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</row>
    <row r="26" spans="1:250" ht="24.95" customHeight="1">
      <c r="A26" s="42"/>
      <c r="B26" s="11"/>
      <c r="C26" s="42" t="s">
        <v>37</v>
      </c>
      <c r="D26" s="35">
        <v>0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</row>
    <row r="27" spans="1:250" ht="24.95" customHeight="1">
      <c r="A27" s="47"/>
      <c r="B27" s="11"/>
      <c r="C27" s="42" t="s">
        <v>38</v>
      </c>
      <c r="D27" s="11">
        <v>0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</row>
    <row r="28" spans="1:250" ht="24.95" customHeight="1">
      <c r="A28" s="45" t="s">
        <v>39</v>
      </c>
      <c r="B28" s="11">
        <f>SUM(B6:B15)</f>
        <v>27673</v>
      </c>
      <c r="C28" s="45" t="s">
        <v>40</v>
      </c>
      <c r="D28" s="46">
        <f>SUM(D6:D27)</f>
        <v>27673.000000000004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</row>
    <row r="29" spans="1:250" ht="24.95" customHeight="1">
      <c r="A29" s="40" t="s">
        <v>41</v>
      </c>
      <c r="B29" s="11">
        <v>0</v>
      </c>
      <c r="C29" s="47" t="s">
        <v>42</v>
      </c>
      <c r="D29" s="11">
        <f>ROUND(D30-D28,1)</f>
        <v>0</v>
      </c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</row>
    <row r="30" spans="1:250" ht="24.95" customHeight="1">
      <c r="A30" s="45" t="s">
        <v>43</v>
      </c>
      <c r="B30" s="11">
        <f>SUM(B28:B29)</f>
        <v>27673</v>
      </c>
      <c r="C30" s="45" t="s">
        <v>44</v>
      </c>
      <c r="D30" s="11">
        <f>B30</f>
        <v>27673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</row>
    <row r="31" spans="1:250" ht="12.95" customHeight="1">
      <c r="A31" s="49"/>
      <c r="B31" s="50"/>
      <c r="C31" s="49"/>
      <c r="D31" s="71">
        <v>0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</row>
    <row r="32" spans="1:250" ht="27.75" customHeight="1">
      <c r="A32" s="52"/>
      <c r="B32" s="53"/>
      <c r="C32" s="52"/>
      <c r="D32" s="53"/>
      <c r="E32" s="52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</row>
    <row r="33" spans="1:250" ht="27.75" customHeight="1">
      <c r="A33" s="55"/>
      <c r="B33" s="56"/>
      <c r="C33" s="56"/>
      <c r="D33" s="56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</row>
    <row r="34" spans="1:250" ht="27.75" customHeight="1">
      <c r="A34" s="56"/>
      <c r="B34" s="56"/>
      <c r="C34" s="56"/>
      <c r="D34" s="5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</row>
    <row r="35" spans="1:250" ht="27.75" customHeight="1">
      <c r="A35" s="56"/>
      <c r="B35" s="56"/>
      <c r="C35" s="56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</row>
    <row r="36" spans="1:250" ht="27.75" customHeight="1">
      <c r="A36" s="56"/>
      <c r="B36" s="56"/>
      <c r="C36" s="56"/>
      <c r="D36" s="56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</row>
    <row r="37" spans="1:250" ht="27.75" customHeight="1"/>
  </sheetData>
  <mergeCells count="2">
    <mergeCell ref="A4:B4"/>
    <mergeCell ref="C4:D4"/>
  </mergeCells>
  <phoneticPr fontId="0" type="noConversion"/>
  <printOptions horizontalCentered="1"/>
  <pageMargins left="0.22" right="0.35" top="1.1100000000000001" bottom="0.78740157480314965" header="0.5" footer="0.5"/>
  <pageSetup paperSize="9" scale="75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0"/>
  <sheetViews>
    <sheetView showGridLines="0" showZeros="0" zoomScale="75" workbookViewId="0">
      <selection activeCell="K22" sqref="K22"/>
    </sheetView>
  </sheetViews>
  <sheetFormatPr defaultColWidth="9" defaultRowHeight="12.75" customHeight="1"/>
  <cols>
    <col min="1" max="1" width="15.33203125" customWidth="1"/>
    <col min="2" max="2" width="25.83203125" customWidth="1"/>
    <col min="3" max="3" width="14.6640625" customWidth="1"/>
    <col min="4" max="4" width="12.6640625" customWidth="1"/>
    <col min="5" max="5" width="13.83203125" customWidth="1"/>
    <col min="6" max="14" width="11.1640625" customWidth="1"/>
    <col min="15" max="22" width="12.83203125" customWidth="1"/>
  </cols>
  <sheetData>
    <row r="1" spans="1:256" s="1" customFormat="1" ht="35.1" customHeight="1">
      <c r="A1" s="2" t="s">
        <v>45</v>
      </c>
    </row>
    <row r="2" spans="1:256" ht="48.75" customHeight="1">
      <c r="A2" s="63" t="s">
        <v>46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</row>
    <row r="3" spans="1:256" ht="22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V3" s="64" t="s">
        <v>2</v>
      </c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</row>
    <row r="4" spans="1:256" ht="29.85" customHeight="1">
      <c r="A4" s="73" t="s">
        <v>47</v>
      </c>
      <c r="B4" s="73" t="s">
        <v>48</v>
      </c>
      <c r="C4" s="73" t="s">
        <v>49</v>
      </c>
      <c r="D4" s="73" t="s">
        <v>50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 t="s">
        <v>51</v>
      </c>
      <c r="P4" s="73"/>
      <c r="Q4" s="73"/>
      <c r="R4" s="73"/>
      <c r="S4" s="73"/>
      <c r="T4" s="73"/>
      <c r="U4" s="73"/>
      <c r="V4" s="73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  <c r="IS4" s="67"/>
      <c r="IT4" s="67"/>
      <c r="IU4" s="67"/>
      <c r="IV4" s="67"/>
    </row>
    <row r="5" spans="1:256" ht="29.85" customHeight="1">
      <c r="A5" s="73"/>
      <c r="B5" s="73"/>
      <c r="C5" s="73"/>
      <c r="D5" s="73" t="s">
        <v>52</v>
      </c>
      <c r="E5" s="73" t="s">
        <v>53</v>
      </c>
      <c r="F5" s="73" t="s">
        <v>54</v>
      </c>
      <c r="G5" s="73" t="s">
        <v>55</v>
      </c>
      <c r="H5" s="73" t="s">
        <v>56</v>
      </c>
      <c r="I5" s="73" t="s">
        <v>57</v>
      </c>
      <c r="J5" s="73" t="s">
        <v>58</v>
      </c>
      <c r="K5" s="73" t="s">
        <v>59</v>
      </c>
      <c r="L5" s="73" t="s">
        <v>60</v>
      </c>
      <c r="M5" s="73" t="s">
        <v>61</v>
      </c>
      <c r="N5" s="73" t="s">
        <v>62</v>
      </c>
      <c r="O5" s="73" t="s">
        <v>52</v>
      </c>
      <c r="P5" s="73" t="s">
        <v>63</v>
      </c>
      <c r="Q5" s="73"/>
      <c r="R5" s="73"/>
      <c r="S5" s="73"/>
      <c r="T5" s="73" t="s">
        <v>64</v>
      </c>
      <c r="U5" s="73"/>
      <c r="V5" s="73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  <c r="IT5" s="67"/>
      <c r="IU5" s="67"/>
      <c r="IV5" s="67"/>
    </row>
    <row r="6" spans="1:256" ht="39.950000000000003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65" t="s">
        <v>52</v>
      </c>
      <c r="Q6" s="65" t="s">
        <v>53</v>
      </c>
      <c r="R6" s="65" t="s">
        <v>54</v>
      </c>
      <c r="S6" s="65" t="s">
        <v>55</v>
      </c>
      <c r="T6" s="65" t="s">
        <v>52</v>
      </c>
      <c r="U6" s="65" t="s">
        <v>57</v>
      </c>
      <c r="V6" s="65" t="s">
        <v>65</v>
      </c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  <c r="IU6" s="67"/>
      <c r="IV6" s="67"/>
    </row>
    <row r="7" spans="1:256" ht="30" customHeight="1">
      <c r="A7" s="23"/>
      <c r="B7" s="23" t="s">
        <v>49</v>
      </c>
      <c r="C7" s="66">
        <v>27673</v>
      </c>
      <c r="D7" s="66">
        <v>27673</v>
      </c>
      <c r="E7" s="66">
        <v>27673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  <c r="S7" s="66">
        <v>0</v>
      </c>
      <c r="T7" s="66">
        <v>0</v>
      </c>
      <c r="U7" s="66">
        <v>0</v>
      </c>
      <c r="V7" s="66">
        <v>0</v>
      </c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  <c r="IV7" s="57"/>
    </row>
    <row r="8" spans="1:256" ht="30" customHeight="1">
      <c r="A8" s="23" t="s">
        <v>66</v>
      </c>
      <c r="B8" s="23" t="s">
        <v>67</v>
      </c>
      <c r="C8" s="66">
        <v>27673</v>
      </c>
      <c r="D8" s="66">
        <v>27673</v>
      </c>
      <c r="E8" s="66">
        <v>27673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</row>
    <row r="9" spans="1:256" ht="30" customHeight="1">
      <c r="A9" s="23" t="s">
        <v>68</v>
      </c>
      <c r="B9" s="23" t="s">
        <v>69</v>
      </c>
      <c r="C9" s="66">
        <v>27673</v>
      </c>
      <c r="D9" s="66">
        <v>27673</v>
      </c>
      <c r="E9" s="66">
        <v>27673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</row>
    <row r="10" spans="1:256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56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6"/>
      <c r="T11" s="6"/>
      <c r="U11" s="6"/>
    </row>
    <row r="12" spans="1:256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6"/>
      <c r="T12" s="6"/>
      <c r="U12" s="6"/>
    </row>
    <row r="13" spans="1:256" ht="12.75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S13" s="6"/>
      <c r="T13" s="6"/>
      <c r="U13" s="6"/>
    </row>
    <row r="14" spans="1:256" ht="12.75" customHeight="1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S14" s="6"/>
      <c r="T14" s="6"/>
      <c r="U14" s="6"/>
      <c r="V14" s="6"/>
    </row>
    <row r="15" spans="1:256" ht="12.7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56" ht="12.75" customHeight="1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S16" s="6"/>
      <c r="T16" s="6"/>
    </row>
    <row r="17" spans="2:22" ht="12.75" customHeight="1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V17" s="6"/>
    </row>
    <row r="18" spans="2:22" ht="12.75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2:22" ht="12.75" customHeight="1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2:22" ht="12.75" customHeight="1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2:22" ht="12.75" customHeight="1"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R21" s="6"/>
      <c r="S21" s="6"/>
      <c r="T21" s="6"/>
    </row>
    <row r="22" spans="2:22" ht="12.75" customHeight="1"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T22" s="6"/>
    </row>
    <row r="23" spans="2:22" ht="12.75" customHeight="1"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S23" s="6"/>
      <c r="T23" s="6"/>
    </row>
    <row r="24" spans="2:22" ht="12.75" customHeight="1"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2:22" ht="12.75" customHeight="1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</row>
    <row r="26" spans="2:22" ht="12.75" customHeight="1"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R26" s="6"/>
      <c r="T26" s="6"/>
    </row>
    <row r="27" spans="2:22" ht="12.75" customHeight="1"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2:22" ht="12.75" customHeight="1">
      <c r="P28" s="6"/>
      <c r="Q28" s="6"/>
    </row>
    <row r="29" spans="2:22" ht="12.75" customHeight="1">
      <c r="P29" s="6"/>
      <c r="R29" s="6"/>
      <c r="T29" s="6"/>
    </row>
    <row r="30" spans="2:22" ht="12.75" customHeight="1">
      <c r="J30" s="6"/>
      <c r="P30" s="6"/>
    </row>
  </sheetData>
  <mergeCells count="19">
    <mergeCell ref="M5:M6"/>
    <mergeCell ref="N5:N6"/>
    <mergeCell ref="O5:O6"/>
    <mergeCell ref="G5:G6"/>
    <mergeCell ref="H5:H6"/>
    <mergeCell ref="I5:I6"/>
    <mergeCell ref="J5:J6"/>
    <mergeCell ref="K5:K6"/>
    <mergeCell ref="L5:L6"/>
    <mergeCell ref="D4:N4"/>
    <mergeCell ref="O4:V4"/>
    <mergeCell ref="P5:S5"/>
    <mergeCell ref="T5:V5"/>
    <mergeCell ref="A4:A6"/>
    <mergeCell ref="B4:B6"/>
    <mergeCell ref="C4:C6"/>
    <mergeCell ref="D5:D6"/>
    <mergeCell ref="E5:E6"/>
    <mergeCell ref="F5:F6"/>
  </mergeCells>
  <phoneticPr fontId="0" type="noConversion"/>
  <printOptions horizontalCentered="1"/>
  <pageMargins left="0.35433070866141736" right="0.35433070866141736" top="1.05" bottom="0.59055118110236227" header="0" footer="0"/>
  <pageSetup paperSize="9" scale="60" orientation="landscape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44"/>
  <sheetViews>
    <sheetView showGridLines="0" showZeros="0" zoomScale="75" workbookViewId="0">
      <selection activeCell="P16" sqref="P16"/>
    </sheetView>
  </sheetViews>
  <sheetFormatPr defaultColWidth="9.1640625" defaultRowHeight="12.75" customHeight="1"/>
  <cols>
    <col min="1" max="1" width="12.1640625" customWidth="1"/>
    <col min="2" max="2" width="37.33203125" customWidth="1"/>
    <col min="3" max="9" width="12.83203125" customWidth="1"/>
    <col min="10" max="248" width="10.6640625" customWidth="1"/>
  </cols>
  <sheetData>
    <row r="1" spans="1:248" s="1" customFormat="1" ht="35.1" customHeight="1">
      <c r="A1" s="2" t="s">
        <v>70</v>
      </c>
    </row>
    <row r="2" spans="1:248" ht="48.75" customHeight="1">
      <c r="A2" s="3" t="s">
        <v>71</v>
      </c>
      <c r="B2" s="17"/>
      <c r="C2" s="17"/>
      <c r="D2" s="17"/>
      <c r="E2" s="17"/>
      <c r="F2" s="17"/>
      <c r="G2" s="17"/>
      <c r="H2" s="17"/>
      <c r="I2" s="17"/>
      <c r="J2" s="61"/>
      <c r="K2" s="61"/>
      <c r="L2" s="61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</row>
    <row r="3" spans="1:248" ht="21.95" customHeight="1">
      <c r="B3" s="60"/>
      <c r="C3" s="60"/>
      <c r="D3" s="60"/>
      <c r="E3" s="60"/>
      <c r="F3" s="60"/>
      <c r="G3" s="60"/>
      <c r="H3" s="60"/>
      <c r="I3" s="60" t="s">
        <v>2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</row>
    <row r="4" spans="1:248" ht="29.85" customHeight="1">
      <c r="A4" s="72" t="s">
        <v>72</v>
      </c>
      <c r="B4" s="72" t="s">
        <v>73</v>
      </c>
      <c r="C4" s="74" t="s">
        <v>74</v>
      </c>
      <c r="D4" s="76" t="s">
        <v>75</v>
      </c>
      <c r="E4" s="78" t="s">
        <v>76</v>
      </c>
      <c r="F4" s="78" t="s">
        <v>77</v>
      </c>
      <c r="G4" s="78" t="s">
        <v>78</v>
      </c>
      <c r="H4" s="78" t="s">
        <v>79</v>
      </c>
      <c r="I4" s="78" t="s">
        <v>80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</row>
    <row r="5" spans="1:248" ht="29.85" customHeight="1">
      <c r="A5" s="72"/>
      <c r="B5" s="72"/>
      <c r="C5" s="74"/>
      <c r="D5" s="76"/>
      <c r="E5" s="78"/>
      <c r="F5" s="78"/>
      <c r="G5" s="78"/>
      <c r="H5" s="78"/>
      <c r="I5" s="78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</row>
    <row r="6" spans="1:248" ht="29.85" customHeight="1">
      <c r="A6" s="72"/>
      <c r="B6" s="72"/>
      <c r="C6" s="75"/>
      <c r="D6" s="77"/>
      <c r="E6" s="79"/>
      <c r="F6" s="79"/>
      <c r="G6" s="79"/>
      <c r="H6" s="79"/>
      <c r="I6" s="79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</row>
    <row r="7" spans="1:248" ht="30" customHeight="1">
      <c r="A7" s="23"/>
      <c r="B7" s="23" t="s">
        <v>49</v>
      </c>
      <c r="C7" s="15">
        <v>27673</v>
      </c>
      <c r="D7" s="12">
        <v>13754.1</v>
      </c>
      <c r="E7" s="10">
        <v>13918.9</v>
      </c>
      <c r="F7" s="10">
        <v>0</v>
      </c>
      <c r="G7" s="10">
        <v>0</v>
      </c>
      <c r="H7" s="10">
        <v>0</v>
      </c>
      <c r="I7" s="62">
        <v>0</v>
      </c>
      <c r="J7" s="22"/>
      <c r="K7" s="22"/>
      <c r="L7" s="22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</row>
    <row r="8" spans="1:248" ht="30" customHeight="1">
      <c r="A8" s="23" t="s">
        <v>81</v>
      </c>
      <c r="B8" s="23" t="s">
        <v>82</v>
      </c>
      <c r="C8" s="15">
        <v>26056.400000000001</v>
      </c>
      <c r="D8" s="12">
        <v>12137.5</v>
      </c>
      <c r="E8" s="10">
        <v>13918.9</v>
      </c>
      <c r="F8" s="10">
        <v>0</v>
      </c>
      <c r="G8" s="10">
        <v>0</v>
      </c>
      <c r="H8" s="10">
        <v>0</v>
      </c>
      <c r="I8" s="62">
        <v>0</v>
      </c>
      <c r="J8" s="6"/>
    </row>
    <row r="9" spans="1:248" ht="30" customHeight="1">
      <c r="A9" s="23" t="s">
        <v>83</v>
      </c>
      <c r="B9" s="23" t="s">
        <v>84</v>
      </c>
      <c r="C9" s="15">
        <v>1007.7</v>
      </c>
      <c r="D9" s="12">
        <v>1007.7</v>
      </c>
      <c r="E9" s="10">
        <v>0</v>
      </c>
      <c r="F9" s="10">
        <v>0</v>
      </c>
      <c r="G9" s="10">
        <v>0</v>
      </c>
      <c r="H9" s="10">
        <v>0</v>
      </c>
      <c r="I9" s="62">
        <v>0</v>
      </c>
    </row>
    <row r="10" spans="1:248" ht="30" customHeight="1">
      <c r="A10" s="23" t="s">
        <v>85</v>
      </c>
      <c r="B10" s="23" t="s">
        <v>86</v>
      </c>
      <c r="C10" s="15">
        <v>608.9</v>
      </c>
      <c r="D10" s="12">
        <v>608.9</v>
      </c>
      <c r="E10" s="10">
        <v>0</v>
      </c>
      <c r="F10" s="10">
        <v>0</v>
      </c>
      <c r="G10" s="10">
        <v>0</v>
      </c>
      <c r="H10" s="10">
        <v>0</v>
      </c>
      <c r="I10" s="62">
        <v>0</v>
      </c>
    </row>
    <row r="11" spans="1:248" ht="12.75" customHeight="1">
      <c r="B11" s="6"/>
      <c r="C11" s="6"/>
      <c r="D11" s="6"/>
      <c r="E11" s="6"/>
      <c r="F11" s="6"/>
      <c r="G11" s="6"/>
      <c r="H11" s="6"/>
    </row>
    <row r="12" spans="1:248" ht="12.75" customHeight="1">
      <c r="A12" s="6"/>
      <c r="B12" s="6"/>
      <c r="C12" s="6"/>
      <c r="E12" s="6"/>
      <c r="F12" s="6"/>
      <c r="G12" s="6"/>
      <c r="J12" s="6"/>
      <c r="K12" s="6"/>
    </row>
    <row r="13" spans="1:248" ht="12.75" customHeight="1">
      <c r="B13" s="6"/>
      <c r="C13" s="6"/>
      <c r="D13" s="6"/>
      <c r="E13" s="6"/>
      <c r="F13" s="6"/>
      <c r="G13" s="6"/>
    </row>
    <row r="14" spans="1:248" ht="12.75" customHeight="1">
      <c r="B14" s="6"/>
      <c r="C14" s="6"/>
      <c r="D14" s="6"/>
      <c r="E14" s="6"/>
      <c r="F14" s="6"/>
      <c r="G14" s="6"/>
    </row>
    <row r="15" spans="1:248" ht="12.75" customHeight="1">
      <c r="B15" s="6"/>
      <c r="C15" s="6"/>
      <c r="D15" s="6"/>
      <c r="F15" s="6"/>
      <c r="G15" s="6"/>
    </row>
    <row r="16" spans="1:248" ht="12.75" customHeight="1">
      <c r="B16" s="6"/>
      <c r="C16" s="6"/>
      <c r="D16" s="6"/>
      <c r="F16" s="6"/>
      <c r="G16" s="6"/>
    </row>
    <row r="17" spans="2:11" ht="12.75" customHeight="1">
      <c r="B17" s="6"/>
      <c r="D17" s="6"/>
    </row>
    <row r="18" spans="2:11" ht="12.75" customHeight="1">
      <c r="B18" s="6"/>
      <c r="E18" s="6"/>
    </row>
    <row r="19" spans="2:11" ht="12.75" customHeight="1">
      <c r="B19" s="6"/>
      <c r="C19" s="6"/>
      <c r="E19" s="6"/>
      <c r="G19" s="6"/>
      <c r="K19" s="6"/>
    </row>
    <row r="20" spans="2:11" ht="12.75" customHeight="1">
      <c r="C20" s="6"/>
      <c r="F20" s="6"/>
    </row>
    <row r="21" spans="2:11" ht="12.75" customHeight="1">
      <c r="C21" s="6"/>
      <c r="G21" s="6"/>
    </row>
    <row r="22" spans="2:11" ht="12.75" customHeight="1">
      <c r="C22" s="6"/>
      <c r="D22" s="6"/>
      <c r="F22" s="6"/>
    </row>
    <row r="23" spans="2:11" ht="12.75" customHeight="1">
      <c r="B23" s="6"/>
      <c r="D23" s="6"/>
      <c r="G23" s="6"/>
    </row>
    <row r="24" spans="2:11" ht="12.75" customHeight="1">
      <c r="C24" s="6"/>
      <c r="D24" s="6"/>
    </row>
    <row r="25" spans="2:11" ht="12.75" customHeight="1">
      <c r="D25" s="6"/>
      <c r="E25" s="6"/>
      <c r="G25" s="6"/>
      <c r="H25" s="6"/>
    </row>
    <row r="26" spans="2:11" ht="12.75" customHeight="1">
      <c r="E26" s="6"/>
    </row>
    <row r="27" spans="2:11" ht="12.75" customHeight="1">
      <c r="C27" s="6"/>
      <c r="E27" s="6"/>
      <c r="G27" s="6"/>
    </row>
    <row r="28" spans="2:11" ht="12.75" customHeight="1">
      <c r="G28" s="6"/>
      <c r="H28" s="6"/>
    </row>
    <row r="29" spans="2:11" ht="12.75" customHeight="1">
      <c r="D29" s="6"/>
      <c r="F29" s="6"/>
      <c r="H29" s="6"/>
      <c r="I29" s="6"/>
    </row>
    <row r="30" spans="2:11" ht="12.75" customHeight="1">
      <c r="F30" s="6"/>
    </row>
    <row r="31" spans="2:11" ht="12.75" customHeight="1">
      <c r="G31" s="6"/>
      <c r="H31" s="6"/>
    </row>
    <row r="32" spans="2:11" ht="12.75" customHeight="1">
      <c r="G32" s="6"/>
      <c r="H32" s="6"/>
    </row>
    <row r="33" spans="2:9" ht="12.75" customHeight="1">
      <c r="G33" s="6"/>
      <c r="H33" s="6"/>
    </row>
    <row r="34" spans="2:9" ht="12.75" customHeight="1">
      <c r="G34" s="6"/>
      <c r="I34" s="6"/>
    </row>
    <row r="35" spans="2:9" ht="12.75" customHeight="1">
      <c r="G35" s="6"/>
    </row>
    <row r="37" spans="2:9" ht="12.75" customHeight="1">
      <c r="H37" s="6"/>
    </row>
    <row r="39" spans="2:9" ht="12.75" customHeight="1">
      <c r="H39" s="6"/>
    </row>
    <row r="40" spans="2:9" ht="12.75" customHeight="1">
      <c r="H40" s="6"/>
    </row>
    <row r="41" spans="2:9" ht="12.75" customHeight="1">
      <c r="H41" s="6"/>
    </row>
    <row r="43" spans="2:9" ht="12.75" customHeight="1">
      <c r="I43" s="6"/>
    </row>
    <row r="44" spans="2:9" ht="12.75" customHeight="1">
      <c r="B44" s="6"/>
      <c r="C44" s="6"/>
      <c r="D44" s="6"/>
      <c r="I44" s="6"/>
    </row>
  </sheetData>
  <mergeCells count="9">
    <mergeCell ref="G4:G6"/>
    <mergeCell ref="H4:H6"/>
    <mergeCell ref="I4:I6"/>
    <mergeCell ref="A4:A6"/>
    <mergeCell ref="B4:B6"/>
    <mergeCell ref="C4:C6"/>
    <mergeCell ref="D4:D6"/>
    <mergeCell ref="E4:E6"/>
    <mergeCell ref="F4:F6"/>
  </mergeCells>
  <phoneticPr fontId="0" type="noConversion"/>
  <printOptions horizontalCentered="1"/>
  <pageMargins left="0.31" right="0.35433070866141736" top="1.1100000000000001" bottom="0.59055118110236227" header="0" footer="0"/>
  <pageSetup paperSize="9" scale="75" orientation="portrait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55"/>
  <sheetViews>
    <sheetView showGridLines="0" showZeros="0" zoomScale="75" workbookViewId="0">
      <selection activeCell="N12" sqref="N12"/>
    </sheetView>
  </sheetViews>
  <sheetFormatPr defaultColWidth="9.1640625" defaultRowHeight="12.75" customHeight="1"/>
  <cols>
    <col min="1" max="1" width="50.33203125" customWidth="1"/>
    <col min="2" max="2" width="23.83203125" customWidth="1"/>
    <col min="3" max="3" width="50.83203125" customWidth="1"/>
    <col min="4" max="4" width="21.1640625" customWidth="1"/>
    <col min="5" max="153" width="9" customWidth="1"/>
  </cols>
  <sheetData>
    <row r="1" spans="1:246" s="1" customFormat="1" ht="35.1" customHeight="1">
      <c r="A1" s="2" t="s">
        <v>87</v>
      </c>
    </row>
    <row r="2" spans="1:246" ht="48.75" customHeight="1">
      <c r="A2" s="3" t="s">
        <v>88</v>
      </c>
      <c r="B2" s="17"/>
      <c r="C2" s="17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</row>
    <row r="3" spans="1:246" ht="21" customHeight="1">
      <c r="A3" s="19"/>
      <c r="B3" s="19"/>
      <c r="C3" s="19"/>
      <c r="D3" s="19" t="s">
        <v>2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</row>
    <row r="4" spans="1:246" ht="27.95" customHeight="1">
      <c r="A4" s="72" t="s">
        <v>3</v>
      </c>
      <c r="B4" s="72"/>
      <c r="C4" s="72" t="s">
        <v>4</v>
      </c>
      <c r="D4" s="7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</row>
    <row r="5" spans="1:246" ht="27.95" customHeight="1">
      <c r="A5" s="20" t="s">
        <v>5</v>
      </c>
      <c r="B5" s="33" t="s">
        <v>89</v>
      </c>
      <c r="C5" s="20" t="s">
        <v>5</v>
      </c>
      <c r="D5" s="33" t="s">
        <v>6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</row>
    <row r="6" spans="1:246" ht="24.95" customHeight="1">
      <c r="A6" s="34" t="s">
        <v>90</v>
      </c>
      <c r="B6" s="35">
        <f>SUM(B7:B9)</f>
        <v>27673</v>
      </c>
      <c r="C6" s="36" t="s">
        <v>8</v>
      </c>
      <c r="D6" s="11">
        <v>26056.400000000001</v>
      </c>
      <c r="E6" s="32"/>
      <c r="F6" s="32"/>
      <c r="G6" s="32"/>
      <c r="H6" s="37"/>
      <c r="I6" s="32"/>
      <c r="J6" s="37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</row>
    <row r="7" spans="1:246" ht="24.95" customHeight="1">
      <c r="A7" s="34" t="s">
        <v>91</v>
      </c>
      <c r="B7" s="35">
        <v>27673</v>
      </c>
      <c r="C7" s="36" t="s">
        <v>10</v>
      </c>
      <c r="D7" s="38">
        <v>0</v>
      </c>
      <c r="E7" s="32"/>
      <c r="F7" s="32"/>
      <c r="G7" s="32"/>
      <c r="H7" s="37"/>
      <c r="I7" s="32"/>
      <c r="J7" s="37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</row>
    <row r="8" spans="1:246" ht="24.95" customHeight="1">
      <c r="A8" s="34" t="s">
        <v>92</v>
      </c>
      <c r="B8" s="35">
        <v>0</v>
      </c>
      <c r="C8" s="36" t="s">
        <v>12</v>
      </c>
      <c r="D8" s="35">
        <v>0</v>
      </c>
      <c r="E8" s="32"/>
      <c r="F8" s="32"/>
      <c r="G8" s="32"/>
      <c r="H8" s="37"/>
      <c r="I8" s="32"/>
      <c r="J8" s="37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</row>
    <row r="9" spans="1:246" ht="24.95" customHeight="1">
      <c r="A9" s="34" t="s">
        <v>93</v>
      </c>
      <c r="B9" s="11">
        <v>0</v>
      </c>
      <c r="C9" s="36" t="s">
        <v>14</v>
      </c>
      <c r="D9" s="35">
        <v>0</v>
      </c>
      <c r="E9" s="32"/>
      <c r="F9" s="32"/>
      <c r="G9" s="32"/>
      <c r="H9" s="37"/>
      <c r="I9" s="32"/>
      <c r="J9" s="37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</row>
    <row r="10" spans="1:246" ht="24.95" customHeight="1">
      <c r="A10" s="34" t="s">
        <v>94</v>
      </c>
      <c r="B10" s="35">
        <f>SUM(B11:B13)</f>
        <v>0</v>
      </c>
      <c r="C10" s="36" t="s">
        <v>16</v>
      </c>
      <c r="D10" s="35">
        <v>0</v>
      </c>
      <c r="E10" s="32"/>
      <c r="F10" s="32"/>
      <c r="G10" s="32"/>
      <c r="H10" s="37"/>
      <c r="I10" s="37"/>
      <c r="J10" s="37"/>
      <c r="K10" s="37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</row>
    <row r="11" spans="1:246" ht="24.95" customHeight="1">
      <c r="A11" s="34" t="s">
        <v>91</v>
      </c>
      <c r="B11" s="35">
        <v>0</v>
      </c>
      <c r="C11" s="39" t="s">
        <v>18</v>
      </c>
      <c r="D11" s="35">
        <v>1007.7</v>
      </c>
      <c r="E11" s="32"/>
      <c r="F11" s="32"/>
      <c r="G11" s="32"/>
      <c r="H11" s="37"/>
      <c r="I11" s="32"/>
      <c r="J11" s="37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</row>
    <row r="12" spans="1:246" ht="24.95" customHeight="1">
      <c r="A12" s="34" t="s">
        <v>92</v>
      </c>
      <c r="B12" s="35">
        <v>0</v>
      </c>
      <c r="C12" s="36" t="s">
        <v>20</v>
      </c>
      <c r="D12" s="35">
        <v>608.9</v>
      </c>
      <c r="E12" s="32"/>
      <c r="F12" s="32"/>
      <c r="G12" s="32"/>
      <c r="H12" s="37"/>
      <c r="I12" s="32"/>
      <c r="J12" s="37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</row>
    <row r="13" spans="1:246" ht="24.95" customHeight="1">
      <c r="A13" s="34" t="s">
        <v>93</v>
      </c>
      <c r="B13" s="11">
        <v>0</v>
      </c>
      <c r="C13" s="36" t="s">
        <v>22</v>
      </c>
      <c r="D13" s="35">
        <v>0</v>
      </c>
      <c r="E13" s="32"/>
      <c r="F13" s="32"/>
      <c r="G13" s="32"/>
      <c r="H13" s="37"/>
      <c r="I13" s="32"/>
      <c r="J13" s="37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</row>
    <row r="14" spans="1:246" ht="24.95" customHeight="1">
      <c r="A14" s="40"/>
      <c r="B14" s="41"/>
      <c r="C14" s="42" t="s">
        <v>24</v>
      </c>
      <c r="D14" s="35">
        <v>0</v>
      </c>
      <c r="E14" s="32"/>
      <c r="F14" s="32"/>
      <c r="G14" s="32"/>
      <c r="H14" s="37"/>
      <c r="I14" s="32"/>
      <c r="J14" s="37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</row>
    <row r="15" spans="1:246" ht="24.95" customHeight="1">
      <c r="A15" s="43"/>
      <c r="B15" s="44"/>
      <c r="C15" s="42" t="s">
        <v>26</v>
      </c>
      <c r="D15" s="35">
        <v>0</v>
      </c>
      <c r="E15" s="32"/>
      <c r="F15" s="32"/>
      <c r="G15" s="32"/>
      <c r="H15" s="37"/>
      <c r="I15" s="32"/>
      <c r="J15" s="37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</row>
    <row r="16" spans="1:246" ht="24.95" customHeight="1">
      <c r="A16" s="40"/>
      <c r="B16" s="44"/>
      <c r="C16" s="42" t="s">
        <v>27</v>
      </c>
      <c r="D16" s="35">
        <v>0</v>
      </c>
      <c r="E16" s="32"/>
      <c r="F16" s="32"/>
      <c r="G16" s="32"/>
      <c r="H16" s="37"/>
      <c r="I16" s="32"/>
      <c r="J16" s="37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</row>
    <row r="17" spans="1:246" ht="24.95" customHeight="1">
      <c r="A17" s="40"/>
      <c r="B17" s="44"/>
      <c r="C17" s="42" t="s">
        <v>28</v>
      </c>
      <c r="D17" s="35">
        <v>0</v>
      </c>
      <c r="E17" s="32"/>
      <c r="F17" s="32"/>
      <c r="G17" s="32"/>
      <c r="H17" s="37"/>
      <c r="I17" s="32"/>
      <c r="J17" s="37"/>
      <c r="K17" s="37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</row>
    <row r="18" spans="1:246" ht="24.95" customHeight="1">
      <c r="A18" s="40"/>
      <c r="B18" s="11"/>
      <c r="C18" s="42" t="s">
        <v>29</v>
      </c>
      <c r="D18" s="35">
        <v>0</v>
      </c>
      <c r="E18" s="32"/>
      <c r="F18" s="32"/>
      <c r="G18" s="32"/>
      <c r="H18" s="37"/>
      <c r="I18" s="32"/>
      <c r="J18" s="37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</row>
    <row r="19" spans="1:246" ht="24.95" customHeight="1">
      <c r="A19" s="40"/>
      <c r="B19" s="11"/>
      <c r="C19" s="42" t="s">
        <v>30</v>
      </c>
      <c r="D19" s="35">
        <v>0</v>
      </c>
      <c r="E19" s="32"/>
      <c r="F19" s="32"/>
      <c r="G19" s="32"/>
      <c r="H19" s="37"/>
      <c r="I19" s="32"/>
      <c r="J19" s="37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</row>
    <row r="20" spans="1:246" ht="24.95" customHeight="1">
      <c r="A20" s="40"/>
      <c r="B20" s="11"/>
      <c r="C20" s="42" t="s">
        <v>31</v>
      </c>
      <c r="D20" s="35">
        <v>0</v>
      </c>
      <c r="E20" s="32"/>
      <c r="F20" s="32"/>
      <c r="G20" s="32"/>
      <c r="H20" s="37"/>
      <c r="I20" s="32"/>
      <c r="J20" s="37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</row>
    <row r="21" spans="1:246" ht="24.95" customHeight="1">
      <c r="A21" s="40"/>
      <c r="B21" s="11"/>
      <c r="C21" s="42" t="s">
        <v>32</v>
      </c>
      <c r="D21" s="35">
        <v>0</v>
      </c>
      <c r="E21" s="32"/>
      <c r="F21" s="32"/>
      <c r="G21" s="32"/>
      <c r="H21" s="37"/>
      <c r="I21" s="32"/>
      <c r="J21" s="37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</row>
    <row r="22" spans="1:246" ht="24.95" customHeight="1">
      <c r="A22" s="40"/>
      <c r="B22" s="11"/>
      <c r="C22" s="42" t="s">
        <v>33</v>
      </c>
      <c r="D22" s="35">
        <v>0</v>
      </c>
      <c r="E22" s="32"/>
      <c r="F22" s="32"/>
      <c r="G22" s="32"/>
      <c r="H22" s="37"/>
      <c r="I22" s="32"/>
      <c r="J22" s="37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</row>
    <row r="23" spans="1:246" ht="24.95" customHeight="1">
      <c r="A23" s="40"/>
      <c r="B23" s="11"/>
      <c r="C23" s="42" t="s">
        <v>34</v>
      </c>
      <c r="D23" s="35">
        <v>0</v>
      </c>
      <c r="E23" s="32"/>
      <c r="F23" s="32"/>
      <c r="G23" s="32"/>
      <c r="H23" s="37"/>
      <c r="I23" s="32"/>
      <c r="J23" s="37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</row>
    <row r="24" spans="1:246" ht="24.95" customHeight="1">
      <c r="A24" s="42"/>
      <c r="B24" s="11"/>
      <c r="C24" s="42" t="s">
        <v>35</v>
      </c>
      <c r="D24" s="35">
        <v>0</v>
      </c>
      <c r="E24" s="32"/>
      <c r="F24" s="32"/>
      <c r="G24" s="32"/>
      <c r="H24" s="37"/>
      <c r="I24" s="32"/>
      <c r="J24" s="37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</row>
    <row r="25" spans="1:246" ht="24.95" customHeight="1">
      <c r="A25" s="40"/>
      <c r="B25" s="11"/>
      <c r="C25" s="42" t="s">
        <v>36</v>
      </c>
      <c r="D25" s="11">
        <v>0</v>
      </c>
      <c r="E25" s="32"/>
      <c r="F25" s="32"/>
      <c r="G25" s="32"/>
      <c r="H25" s="37"/>
      <c r="I25" s="32"/>
      <c r="J25" s="37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</row>
    <row r="26" spans="1:246" ht="24.95" customHeight="1">
      <c r="A26" s="40"/>
      <c r="B26" s="11"/>
      <c r="C26" s="42" t="s">
        <v>37</v>
      </c>
      <c r="D26" s="38">
        <v>0</v>
      </c>
      <c r="E26" s="32"/>
      <c r="F26" s="32"/>
      <c r="G26" s="32"/>
      <c r="H26" s="37"/>
      <c r="I26" s="32"/>
      <c r="J26" s="37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</row>
    <row r="27" spans="1:246" ht="24.95" customHeight="1">
      <c r="A27" s="40"/>
      <c r="B27" s="11"/>
      <c r="C27" s="42" t="s">
        <v>38</v>
      </c>
      <c r="D27" s="11">
        <v>0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</row>
    <row r="28" spans="1:246" ht="24.95" customHeight="1">
      <c r="A28" s="20"/>
      <c r="B28" s="11"/>
      <c r="C28" s="45"/>
      <c r="D28" s="46"/>
      <c r="E28" s="32"/>
      <c r="F28" s="32"/>
      <c r="G28" s="32"/>
      <c r="H28" s="37"/>
      <c r="I28" s="32"/>
      <c r="J28" s="37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</row>
    <row r="29" spans="1:246" ht="24.95" customHeight="1">
      <c r="A29" s="40"/>
      <c r="B29" s="35"/>
      <c r="C29" s="47" t="s">
        <v>95</v>
      </c>
      <c r="D29" s="11">
        <f>D31-SUM(D6:D27)</f>
        <v>0</v>
      </c>
      <c r="E29" s="32"/>
      <c r="F29" s="32"/>
      <c r="G29" s="32"/>
      <c r="H29" s="37"/>
      <c r="I29" s="32"/>
      <c r="J29" s="37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</row>
    <row r="30" spans="1:246" ht="24.95" customHeight="1">
      <c r="A30" s="34"/>
      <c r="B30" s="35"/>
      <c r="C30" s="48"/>
      <c r="D30" s="11"/>
      <c r="E30" s="32"/>
      <c r="F30" s="32"/>
      <c r="G30" s="32"/>
      <c r="H30" s="37"/>
      <c r="I30" s="32"/>
      <c r="J30" s="37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</row>
    <row r="31" spans="1:246" ht="24.95" customHeight="1">
      <c r="A31" s="45" t="s">
        <v>43</v>
      </c>
      <c r="B31" s="11">
        <f>B6+B10</f>
        <v>27673</v>
      </c>
      <c r="C31" s="45" t="s">
        <v>44</v>
      </c>
      <c r="D31" s="35">
        <f>B31</f>
        <v>27673</v>
      </c>
      <c r="E31" s="32"/>
      <c r="F31" s="32"/>
      <c r="G31" s="32"/>
      <c r="H31" s="37"/>
      <c r="I31" s="32"/>
      <c r="J31" s="37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</row>
    <row r="32" spans="1:246" ht="12.95" customHeight="1">
      <c r="A32" s="49"/>
      <c r="B32" s="50"/>
      <c r="C32" s="49"/>
      <c r="D32" s="51">
        <v>0</v>
      </c>
      <c r="E32" s="32"/>
      <c r="F32" s="32"/>
      <c r="G32" s="32"/>
      <c r="H32" s="37"/>
      <c r="I32" s="32"/>
      <c r="J32" s="37"/>
      <c r="K32" s="37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</row>
    <row r="33" spans="1:246" ht="27.75" customHeight="1">
      <c r="A33" s="52"/>
      <c r="B33" s="53"/>
      <c r="C33" s="52"/>
      <c r="D33" s="53"/>
      <c r="E33" s="54"/>
      <c r="F33" s="54"/>
      <c r="G33" s="54"/>
      <c r="H33" s="37"/>
      <c r="I33" s="54"/>
      <c r="J33" s="37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</row>
    <row r="34" spans="1:246" ht="27.75" customHeight="1">
      <c r="A34" s="55"/>
      <c r="B34" s="56"/>
      <c r="C34" s="56"/>
      <c r="D34" s="5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</row>
    <row r="35" spans="1:246" ht="27.75" customHeight="1">
      <c r="A35" s="56"/>
      <c r="B35" s="56"/>
      <c r="C35" s="56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</row>
    <row r="36" spans="1:246" ht="27.75" customHeight="1">
      <c r="A36" s="56"/>
      <c r="B36" s="56"/>
      <c r="C36" s="56"/>
      <c r="D36" s="56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</row>
    <row r="37" spans="1:246" ht="27.75" customHeight="1">
      <c r="A37" s="56"/>
      <c r="B37" s="56"/>
      <c r="C37" s="56"/>
      <c r="D37" s="56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</row>
    <row r="40" spans="1:246" ht="12.75" customHeight="1">
      <c r="C40" s="6"/>
    </row>
    <row r="42" spans="1:246" ht="12.75" customHeight="1">
      <c r="C42" s="6"/>
    </row>
    <row r="45" spans="1:246" ht="12.75" customHeight="1">
      <c r="D45" s="6"/>
    </row>
    <row r="49" spans="2:4" ht="12.75" customHeight="1">
      <c r="D49" s="6"/>
    </row>
    <row r="55" spans="2:4" ht="12.75" customHeight="1">
      <c r="B55" s="6"/>
    </row>
  </sheetData>
  <mergeCells count="2">
    <mergeCell ref="A4:B4"/>
    <mergeCell ref="C4:D4"/>
  </mergeCells>
  <phoneticPr fontId="0" type="noConversion"/>
  <printOptions horizontalCentered="1"/>
  <pageMargins left="0.44" right="0.45999999999999996" top="0.99" bottom="0.59055118110236215" header="0" footer="0"/>
  <pageSetup paperSize="9" scale="75" orientation="portrait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9"/>
  <sheetViews>
    <sheetView showGridLines="0" showZeros="0" zoomScale="75" workbookViewId="0">
      <selection activeCell="C4" sqref="C4:C5"/>
    </sheetView>
  </sheetViews>
  <sheetFormatPr defaultColWidth="9.1640625" defaultRowHeight="27.75" customHeight="1"/>
  <cols>
    <col min="1" max="1" width="23.33203125" style="28" customWidth="1"/>
    <col min="2" max="2" width="34.5" style="28" customWidth="1"/>
    <col min="3" max="4" width="19.33203125" style="28" customWidth="1"/>
    <col min="5" max="5" width="17" style="28" customWidth="1"/>
    <col min="6" max="6" width="17.1640625" style="28" customWidth="1"/>
    <col min="7" max="7" width="19.33203125" style="28" customWidth="1"/>
    <col min="8" max="245" width="7.6640625" style="28" customWidth="1"/>
  </cols>
  <sheetData>
    <row r="1" spans="1:245" s="1" customFormat="1" ht="35.1" customHeight="1">
      <c r="A1" s="2" t="s">
        <v>96</v>
      </c>
    </row>
    <row r="2" spans="1:245" s="18" customFormat="1" ht="63.95" customHeight="1">
      <c r="A2" s="3" t="s">
        <v>97</v>
      </c>
      <c r="B2" s="5"/>
      <c r="C2" s="17"/>
      <c r="D2" s="17"/>
      <c r="E2" s="17"/>
      <c r="F2" s="17"/>
      <c r="G2" s="17"/>
    </row>
    <row r="3" spans="1:245" s="19" customFormat="1" ht="15" customHeight="1">
      <c r="G3" s="19" t="s">
        <v>2</v>
      </c>
    </row>
    <row r="4" spans="1:245" s="29" customFormat="1" ht="39.950000000000003" customHeight="1">
      <c r="A4" s="72" t="s">
        <v>72</v>
      </c>
      <c r="B4" s="72" t="s">
        <v>73</v>
      </c>
      <c r="C4" s="72" t="s">
        <v>98</v>
      </c>
      <c r="D4" s="72" t="s">
        <v>75</v>
      </c>
      <c r="E4" s="72"/>
      <c r="F4" s="72"/>
      <c r="G4" s="72" t="s">
        <v>76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</row>
    <row r="5" spans="1:245" s="29" customFormat="1" ht="39.950000000000003" customHeight="1">
      <c r="A5" s="80"/>
      <c r="B5" s="72"/>
      <c r="C5" s="72"/>
      <c r="D5" s="20" t="s">
        <v>49</v>
      </c>
      <c r="E5" s="20" t="s">
        <v>99</v>
      </c>
      <c r="F5" s="20" t="s">
        <v>100</v>
      </c>
      <c r="G5" s="7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</row>
    <row r="6" spans="1:245" s="29" customFormat="1" ht="35.1" customHeight="1">
      <c r="A6" s="23"/>
      <c r="B6" s="27" t="s">
        <v>49</v>
      </c>
      <c r="C6" s="11">
        <f t="shared" ref="C6:C19" si="0">G6+D6</f>
        <v>27673</v>
      </c>
      <c r="D6" s="11">
        <v>13754.1</v>
      </c>
      <c r="E6" s="11">
        <v>10714.4</v>
      </c>
      <c r="F6" s="11">
        <v>3039.7</v>
      </c>
      <c r="G6" s="11">
        <v>13918.9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</row>
    <row r="7" spans="1:245" ht="35.1" customHeight="1">
      <c r="A7" s="23" t="s">
        <v>81</v>
      </c>
      <c r="B7" s="27" t="s">
        <v>82</v>
      </c>
      <c r="C7" s="11">
        <f t="shared" si="0"/>
        <v>26056.400000000001</v>
      </c>
      <c r="D7" s="11">
        <v>12137.5</v>
      </c>
      <c r="E7" s="11">
        <v>9097.7999999999993</v>
      </c>
      <c r="F7" s="11">
        <v>3039.7</v>
      </c>
      <c r="G7" s="11">
        <v>13918.9</v>
      </c>
    </row>
    <row r="8" spans="1:245" ht="35.1" customHeight="1">
      <c r="A8" s="23" t="s">
        <v>101</v>
      </c>
      <c r="B8" s="27" t="s">
        <v>102</v>
      </c>
      <c r="C8" s="11">
        <f t="shared" si="0"/>
        <v>26056.400000000001</v>
      </c>
      <c r="D8" s="11">
        <v>12137.5</v>
      </c>
      <c r="E8" s="11">
        <v>9097.7999999999993</v>
      </c>
      <c r="F8" s="11">
        <v>3039.7</v>
      </c>
      <c r="G8" s="11">
        <v>13918.9</v>
      </c>
    </row>
    <row r="9" spans="1:245" ht="35.1" customHeight="1">
      <c r="A9" s="23" t="s">
        <v>103</v>
      </c>
      <c r="B9" s="27" t="s">
        <v>104</v>
      </c>
      <c r="C9" s="11">
        <f t="shared" si="0"/>
        <v>12137.5</v>
      </c>
      <c r="D9" s="11">
        <v>12137.5</v>
      </c>
      <c r="E9" s="11">
        <v>9097.7999999999993</v>
      </c>
      <c r="F9" s="11">
        <v>3039.7</v>
      </c>
      <c r="G9" s="11">
        <v>0</v>
      </c>
    </row>
    <row r="10" spans="1:245" ht="35.1" customHeight="1">
      <c r="A10" s="23" t="s">
        <v>105</v>
      </c>
      <c r="B10" s="27" t="s">
        <v>106</v>
      </c>
      <c r="C10" s="11">
        <f t="shared" si="0"/>
        <v>13831.9</v>
      </c>
      <c r="D10" s="11">
        <v>0</v>
      </c>
      <c r="E10" s="11">
        <v>0</v>
      </c>
      <c r="F10" s="11">
        <v>0</v>
      </c>
      <c r="G10" s="11">
        <v>13831.9</v>
      </c>
    </row>
    <row r="11" spans="1:245" ht="35.1" customHeight="1">
      <c r="A11" s="23" t="s">
        <v>107</v>
      </c>
      <c r="B11" s="27" t="s">
        <v>108</v>
      </c>
      <c r="C11" s="11">
        <f t="shared" si="0"/>
        <v>87</v>
      </c>
      <c r="D11" s="11">
        <v>0</v>
      </c>
      <c r="E11" s="11">
        <v>0</v>
      </c>
      <c r="F11" s="11">
        <v>0</v>
      </c>
      <c r="G11" s="11">
        <v>87</v>
      </c>
    </row>
    <row r="12" spans="1:245" ht="35.1" customHeight="1">
      <c r="A12" s="23" t="s">
        <v>83</v>
      </c>
      <c r="B12" s="27" t="s">
        <v>84</v>
      </c>
      <c r="C12" s="11">
        <f t="shared" si="0"/>
        <v>1007.7</v>
      </c>
      <c r="D12" s="11">
        <v>1007.7</v>
      </c>
      <c r="E12" s="11">
        <v>1007.7</v>
      </c>
      <c r="F12" s="11">
        <v>0</v>
      </c>
      <c r="G12" s="11">
        <v>0</v>
      </c>
    </row>
    <row r="13" spans="1:245" ht="35.1" customHeight="1">
      <c r="A13" s="23" t="s">
        <v>109</v>
      </c>
      <c r="B13" s="27" t="s">
        <v>110</v>
      </c>
      <c r="C13" s="11">
        <f t="shared" si="0"/>
        <v>1007.7</v>
      </c>
      <c r="D13" s="11">
        <v>1007.7</v>
      </c>
      <c r="E13" s="11">
        <v>1007.7</v>
      </c>
      <c r="F13" s="11">
        <v>0</v>
      </c>
      <c r="G13" s="11">
        <v>0</v>
      </c>
    </row>
    <row r="14" spans="1:245" ht="35.1" customHeight="1">
      <c r="A14" s="23" t="s">
        <v>111</v>
      </c>
      <c r="B14" s="27" t="s">
        <v>112</v>
      </c>
      <c r="C14" s="11">
        <f t="shared" si="0"/>
        <v>671.8</v>
      </c>
      <c r="D14" s="11">
        <v>671.8</v>
      </c>
      <c r="E14" s="11">
        <v>671.8</v>
      </c>
      <c r="F14" s="11">
        <v>0</v>
      </c>
      <c r="G14" s="11">
        <v>0</v>
      </c>
    </row>
    <row r="15" spans="1:245" ht="35.1" customHeight="1">
      <c r="A15" s="23" t="s">
        <v>113</v>
      </c>
      <c r="B15" s="27" t="s">
        <v>114</v>
      </c>
      <c r="C15" s="11">
        <f t="shared" si="0"/>
        <v>335.9</v>
      </c>
      <c r="D15" s="11">
        <v>335.9</v>
      </c>
      <c r="E15" s="11">
        <v>335.9</v>
      </c>
      <c r="F15" s="11">
        <v>0</v>
      </c>
      <c r="G15" s="11">
        <v>0</v>
      </c>
    </row>
    <row r="16" spans="1:245" ht="35.1" customHeight="1">
      <c r="A16" s="23" t="s">
        <v>85</v>
      </c>
      <c r="B16" s="27" t="s">
        <v>86</v>
      </c>
      <c r="C16" s="11">
        <f t="shared" si="0"/>
        <v>608.9</v>
      </c>
      <c r="D16" s="11">
        <v>608.9</v>
      </c>
      <c r="E16" s="11">
        <v>608.9</v>
      </c>
      <c r="F16" s="11">
        <v>0</v>
      </c>
      <c r="G16" s="11">
        <v>0</v>
      </c>
    </row>
    <row r="17" spans="1:7" ht="35.1" customHeight="1">
      <c r="A17" s="23" t="s">
        <v>115</v>
      </c>
      <c r="B17" s="27" t="s">
        <v>116</v>
      </c>
      <c r="C17" s="11">
        <f t="shared" si="0"/>
        <v>608.9</v>
      </c>
      <c r="D17" s="11">
        <v>608.9</v>
      </c>
      <c r="E17" s="11">
        <v>608.9</v>
      </c>
      <c r="F17" s="11">
        <v>0</v>
      </c>
      <c r="G17" s="11">
        <v>0</v>
      </c>
    </row>
    <row r="18" spans="1:7" ht="35.1" customHeight="1">
      <c r="A18" s="23" t="s">
        <v>117</v>
      </c>
      <c r="B18" s="27" t="s">
        <v>118</v>
      </c>
      <c r="C18" s="11">
        <f t="shared" si="0"/>
        <v>440.9</v>
      </c>
      <c r="D18" s="11">
        <v>440.9</v>
      </c>
      <c r="E18" s="11">
        <v>440.9</v>
      </c>
      <c r="F18" s="11">
        <v>0</v>
      </c>
      <c r="G18" s="11">
        <v>0</v>
      </c>
    </row>
    <row r="19" spans="1:7" ht="35.1" customHeight="1">
      <c r="A19" s="23" t="s">
        <v>119</v>
      </c>
      <c r="B19" s="27" t="s">
        <v>120</v>
      </c>
      <c r="C19" s="11">
        <f t="shared" si="0"/>
        <v>168</v>
      </c>
      <c r="D19" s="11">
        <v>168</v>
      </c>
      <c r="E19" s="11">
        <v>168</v>
      </c>
      <c r="F19" s="11">
        <v>0</v>
      </c>
      <c r="G19" s="11">
        <v>0</v>
      </c>
    </row>
  </sheetData>
  <mergeCells count="5">
    <mergeCell ref="D4:F4"/>
    <mergeCell ref="A4:A5"/>
    <mergeCell ref="B4:B5"/>
    <mergeCell ref="C4:C5"/>
    <mergeCell ref="G4:G5"/>
  </mergeCells>
  <phoneticPr fontId="0" type="noConversion"/>
  <printOptions horizontalCentered="1"/>
  <pageMargins left="0.49" right="0.61" top="1.1811023622047243" bottom="0.59055118110236215" header="0" footer="0"/>
  <pageSetup paperSize="9" scale="75" orientation="portrait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42"/>
  <sheetViews>
    <sheetView showGridLines="0" showZeros="0" zoomScale="75" workbookViewId="0">
      <selection activeCell="B5" sqref="B5"/>
    </sheetView>
  </sheetViews>
  <sheetFormatPr defaultColWidth="9.1640625" defaultRowHeight="12.75" customHeight="1"/>
  <cols>
    <col min="1" max="1" width="22" customWidth="1"/>
    <col min="2" max="2" width="60.6640625" customWidth="1"/>
    <col min="3" max="3" width="23.6640625" customWidth="1"/>
    <col min="4" max="4" width="26" customWidth="1"/>
    <col min="5" max="5" width="24" customWidth="1"/>
    <col min="6" max="243" width="7.6640625" customWidth="1"/>
  </cols>
  <sheetData>
    <row r="1" spans="1:243" s="1" customFormat="1" ht="35.1" customHeight="1">
      <c r="A1" s="2" t="s">
        <v>121</v>
      </c>
    </row>
    <row r="2" spans="1:243" ht="63.95" customHeight="1">
      <c r="A2" s="3" t="s">
        <v>122</v>
      </c>
      <c r="B2" s="5"/>
      <c r="C2" s="17"/>
      <c r="D2" s="17"/>
      <c r="E2" s="17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</row>
    <row r="3" spans="1:243" ht="15" customHeight="1">
      <c r="A3" s="19"/>
      <c r="B3" s="19"/>
      <c r="C3" s="19"/>
      <c r="D3" s="19"/>
      <c r="E3" s="19" t="s">
        <v>2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</row>
    <row r="4" spans="1:243" ht="39.950000000000003" customHeight="1">
      <c r="A4" s="72" t="s">
        <v>123</v>
      </c>
      <c r="B4" s="72"/>
      <c r="C4" s="25" t="s">
        <v>124</v>
      </c>
      <c r="D4" s="21"/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ht="39.950000000000003" customHeight="1">
      <c r="A5" s="26" t="s">
        <v>72</v>
      </c>
      <c r="B5" s="26" t="s">
        <v>73</v>
      </c>
      <c r="C5" s="20" t="s">
        <v>98</v>
      </c>
      <c r="D5" s="20" t="s">
        <v>99</v>
      </c>
      <c r="E5" s="20" t="s">
        <v>100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ht="35.1" customHeight="1">
      <c r="A6" s="23"/>
      <c r="B6" s="27" t="s">
        <v>49</v>
      </c>
      <c r="C6" s="15">
        <v>13754.1</v>
      </c>
      <c r="D6" s="11">
        <v>10714.4</v>
      </c>
      <c r="E6" s="11">
        <v>3039.7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</row>
    <row r="7" spans="1:243" ht="35.1" customHeight="1">
      <c r="A7" s="23" t="s">
        <v>125</v>
      </c>
      <c r="B7" s="27" t="s">
        <v>126</v>
      </c>
      <c r="C7" s="15">
        <v>10546.9</v>
      </c>
      <c r="D7" s="11">
        <v>10546.9</v>
      </c>
      <c r="E7" s="11">
        <v>0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</row>
    <row r="8" spans="1:243" ht="35.1" customHeight="1">
      <c r="A8" s="23" t="s">
        <v>127</v>
      </c>
      <c r="B8" s="27" t="s">
        <v>128</v>
      </c>
      <c r="C8" s="15">
        <v>1824</v>
      </c>
      <c r="D8" s="11">
        <v>1824</v>
      </c>
      <c r="E8" s="11">
        <v>0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</row>
    <row r="9" spans="1:243" ht="35.1" customHeight="1">
      <c r="A9" s="23" t="s">
        <v>129</v>
      </c>
      <c r="B9" s="27" t="s">
        <v>130</v>
      </c>
      <c r="C9" s="15">
        <v>2878.4</v>
      </c>
      <c r="D9" s="11">
        <v>2878.4</v>
      </c>
      <c r="E9" s="11">
        <v>0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</row>
    <row r="10" spans="1:243" ht="35.1" customHeight="1">
      <c r="A10" s="23" t="s">
        <v>131</v>
      </c>
      <c r="B10" s="27" t="s">
        <v>132</v>
      </c>
      <c r="C10" s="15">
        <v>152</v>
      </c>
      <c r="D10" s="11">
        <v>152</v>
      </c>
      <c r="E10" s="11">
        <v>0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</row>
    <row r="11" spans="1:243" ht="35.1" customHeight="1">
      <c r="A11" s="23" t="s">
        <v>133</v>
      </c>
      <c r="B11" s="27" t="s">
        <v>134</v>
      </c>
      <c r="C11" s="15">
        <v>671.8</v>
      </c>
      <c r="D11" s="11">
        <v>671.8</v>
      </c>
      <c r="E11" s="11">
        <v>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</row>
    <row r="12" spans="1:243" ht="35.1" customHeight="1">
      <c r="A12" s="23" t="s">
        <v>135</v>
      </c>
      <c r="B12" s="27" t="s">
        <v>136</v>
      </c>
      <c r="C12" s="15">
        <v>335.9</v>
      </c>
      <c r="D12" s="11">
        <v>335.9</v>
      </c>
      <c r="E12" s="11">
        <v>0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</row>
    <row r="13" spans="1:243" ht="35.1" customHeight="1">
      <c r="A13" s="23" t="s">
        <v>137</v>
      </c>
      <c r="B13" s="27" t="s">
        <v>138</v>
      </c>
      <c r="C13" s="15">
        <v>440.9</v>
      </c>
      <c r="D13" s="11">
        <v>440.9</v>
      </c>
      <c r="E13" s="11">
        <v>0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</row>
    <row r="14" spans="1:243" ht="35.1" customHeight="1">
      <c r="A14" s="23" t="s">
        <v>139</v>
      </c>
      <c r="B14" s="27" t="s">
        <v>140</v>
      </c>
      <c r="C14" s="15">
        <v>168</v>
      </c>
      <c r="D14" s="11">
        <v>168</v>
      </c>
      <c r="E14" s="11">
        <v>0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</row>
    <row r="15" spans="1:243" ht="35.1" customHeight="1">
      <c r="A15" s="23" t="s">
        <v>141</v>
      </c>
      <c r="B15" s="27" t="s">
        <v>142</v>
      </c>
      <c r="C15" s="15">
        <v>8.1999999999999993</v>
      </c>
      <c r="D15" s="11">
        <v>8.1999999999999993</v>
      </c>
      <c r="E15" s="11">
        <v>0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</row>
    <row r="16" spans="1:243" ht="35.1" customHeight="1">
      <c r="A16" s="23" t="s">
        <v>143</v>
      </c>
      <c r="B16" s="27" t="s">
        <v>144</v>
      </c>
      <c r="C16" s="15">
        <v>2972</v>
      </c>
      <c r="D16" s="11">
        <v>2972</v>
      </c>
      <c r="E16" s="11">
        <v>0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</row>
    <row r="17" spans="1:243" ht="35.1" customHeight="1">
      <c r="A17" s="23" t="s">
        <v>145</v>
      </c>
      <c r="B17" s="27" t="s">
        <v>146</v>
      </c>
      <c r="C17" s="15">
        <v>1095.7</v>
      </c>
      <c r="D17" s="11">
        <v>1095.7</v>
      </c>
      <c r="E17" s="11">
        <v>0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</row>
    <row r="18" spans="1:243" ht="35.1" customHeight="1">
      <c r="A18" s="23" t="s">
        <v>147</v>
      </c>
      <c r="B18" s="27" t="s">
        <v>148</v>
      </c>
      <c r="C18" s="15">
        <v>3039.7</v>
      </c>
      <c r="D18" s="11">
        <v>0</v>
      </c>
      <c r="E18" s="11">
        <v>3039.7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</row>
    <row r="19" spans="1:243" ht="35.1" customHeight="1">
      <c r="A19" s="23" t="s">
        <v>149</v>
      </c>
      <c r="B19" s="27" t="s">
        <v>150</v>
      </c>
      <c r="C19" s="15">
        <v>220</v>
      </c>
      <c r="D19" s="11">
        <v>0</v>
      </c>
      <c r="E19" s="11">
        <v>220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</row>
    <row r="20" spans="1:243" ht="35.1" customHeight="1">
      <c r="A20" s="23" t="s">
        <v>151</v>
      </c>
      <c r="B20" s="27" t="s">
        <v>152</v>
      </c>
      <c r="C20" s="15">
        <v>12</v>
      </c>
      <c r="D20" s="11">
        <v>0</v>
      </c>
      <c r="E20" s="11">
        <v>12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</row>
    <row r="21" spans="1:243" ht="35.1" customHeight="1">
      <c r="A21" s="23" t="s">
        <v>153</v>
      </c>
      <c r="B21" s="27" t="s">
        <v>154</v>
      </c>
      <c r="C21" s="15">
        <v>1</v>
      </c>
      <c r="D21" s="11">
        <v>0</v>
      </c>
      <c r="E21" s="11">
        <v>1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</row>
    <row r="22" spans="1:243" ht="35.1" customHeight="1">
      <c r="A22" s="23" t="s">
        <v>155</v>
      </c>
      <c r="B22" s="27" t="s">
        <v>156</v>
      </c>
      <c r="C22" s="15">
        <v>42</v>
      </c>
      <c r="D22" s="11">
        <v>0</v>
      </c>
      <c r="E22" s="11">
        <v>42</v>
      </c>
    </row>
    <row r="23" spans="1:243" ht="35.1" customHeight="1">
      <c r="A23" s="23" t="s">
        <v>157</v>
      </c>
      <c r="B23" s="27" t="s">
        <v>158</v>
      </c>
      <c r="C23" s="15">
        <v>240</v>
      </c>
      <c r="D23" s="11">
        <v>0</v>
      </c>
      <c r="E23" s="11">
        <v>240</v>
      </c>
    </row>
    <row r="24" spans="1:243" ht="35.1" customHeight="1">
      <c r="A24" s="23" t="s">
        <v>159</v>
      </c>
      <c r="B24" s="27" t="s">
        <v>160</v>
      </c>
      <c r="C24" s="15">
        <v>66</v>
      </c>
      <c r="D24" s="11">
        <v>0</v>
      </c>
      <c r="E24" s="11">
        <v>66</v>
      </c>
    </row>
    <row r="25" spans="1:243" ht="35.1" customHeight="1">
      <c r="A25" s="23" t="s">
        <v>161</v>
      </c>
      <c r="B25" s="27" t="s">
        <v>162</v>
      </c>
      <c r="C25" s="15">
        <v>291</v>
      </c>
      <c r="D25" s="11">
        <v>0</v>
      </c>
      <c r="E25" s="11">
        <v>291</v>
      </c>
    </row>
    <row r="26" spans="1:243" ht="35.1" customHeight="1">
      <c r="A26" s="23" t="s">
        <v>163</v>
      </c>
      <c r="B26" s="27" t="s">
        <v>164</v>
      </c>
      <c r="C26" s="15">
        <v>860</v>
      </c>
      <c r="D26" s="11">
        <v>0</v>
      </c>
      <c r="E26" s="11">
        <v>860</v>
      </c>
    </row>
    <row r="27" spans="1:243" ht="35.1" customHeight="1">
      <c r="A27" s="23" t="s">
        <v>165</v>
      </c>
      <c r="B27" s="27" t="s">
        <v>166</v>
      </c>
      <c r="C27" s="15">
        <v>23</v>
      </c>
      <c r="D27" s="11">
        <v>0</v>
      </c>
      <c r="E27" s="11">
        <v>23</v>
      </c>
    </row>
    <row r="28" spans="1:243" ht="35.1" customHeight="1">
      <c r="A28" s="23" t="s">
        <v>167</v>
      </c>
      <c r="B28" s="27" t="s">
        <v>168</v>
      </c>
      <c r="C28" s="15">
        <v>150</v>
      </c>
      <c r="D28" s="11">
        <v>0</v>
      </c>
      <c r="E28" s="11">
        <v>150</v>
      </c>
    </row>
    <row r="29" spans="1:243" ht="35.1" customHeight="1">
      <c r="A29" s="23" t="s">
        <v>169</v>
      </c>
      <c r="B29" s="27" t="s">
        <v>170</v>
      </c>
      <c r="C29" s="15">
        <v>150.5</v>
      </c>
      <c r="D29" s="11">
        <v>0</v>
      </c>
      <c r="E29" s="11">
        <v>150.5</v>
      </c>
    </row>
    <row r="30" spans="1:243" ht="35.1" customHeight="1">
      <c r="A30" s="23" t="s">
        <v>171</v>
      </c>
      <c r="B30" s="27" t="s">
        <v>172</v>
      </c>
      <c r="C30" s="15">
        <v>21</v>
      </c>
      <c r="D30" s="11">
        <v>0</v>
      </c>
      <c r="E30" s="11">
        <v>21</v>
      </c>
    </row>
    <row r="31" spans="1:243" ht="35.1" customHeight="1">
      <c r="A31" s="23" t="s">
        <v>173</v>
      </c>
      <c r="B31" s="27" t="s">
        <v>174</v>
      </c>
      <c r="C31" s="15">
        <v>10</v>
      </c>
      <c r="D31" s="11">
        <v>0</v>
      </c>
      <c r="E31" s="11">
        <v>10</v>
      </c>
    </row>
    <row r="32" spans="1:243" ht="35.1" customHeight="1">
      <c r="A32" s="23" t="s">
        <v>175</v>
      </c>
      <c r="B32" s="27" t="s">
        <v>176</v>
      </c>
      <c r="C32" s="15">
        <v>2</v>
      </c>
      <c r="D32" s="11">
        <v>0</v>
      </c>
      <c r="E32" s="11">
        <v>2</v>
      </c>
    </row>
    <row r="33" spans="1:5" ht="35.1" customHeight="1">
      <c r="A33" s="23" t="s">
        <v>177</v>
      </c>
      <c r="B33" s="27" t="s">
        <v>178</v>
      </c>
      <c r="C33" s="15">
        <v>165</v>
      </c>
      <c r="D33" s="11">
        <v>0</v>
      </c>
      <c r="E33" s="11">
        <v>165</v>
      </c>
    </row>
    <row r="34" spans="1:5" ht="35.1" customHeight="1">
      <c r="A34" s="23" t="s">
        <v>179</v>
      </c>
      <c r="B34" s="27" t="s">
        <v>180</v>
      </c>
      <c r="C34" s="15">
        <v>84.9</v>
      </c>
      <c r="D34" s="11">
        <v>0</v>
      </c>
      <c r="E34" s="11">
        <v>84.9</v>
      </c>
    </row>
    <row r="35" spans="1:5" ht="35.1" customHeight="1">
      <c r="A35" s="23" t="s">
        <v>181</v>
      </c>
      <c r="B35" s="27" t="s">
        <v>182</v>
      </c>
      <c r="C35" s="15">
        <v>84.8</v>
      </c>
      <c r="D35" s="11">
        <v>0</v>
      </c>
      <c r="E35" s="11">
        <v>84.8</v>
      </c>
    </row>
    <row r="36" spans="1:5" ht="35.1" customHeight="1">
      <c r="A36" s="23" t="s">
        <v>183</v>
      </c>
      <c r="B36" s="27" t="s">
        <v>184</v>
      </c>
      <c r="C36" s="15">
        <v>47</v>
      </c>
      <c r="D36" s="11">
        <v>0</v>
      </c>
      <c r="E36" s="11">
        <v>47</v>
      </c>
    </row>
    <row r="37" spans="1:5" ht="35.1" customHeight="1">
      <c r="A37" s="23" t="s">
        <v>185</v>
      </c>
      <c r="B37" s="27" t="s">
        <v>186</v>
      </c>
      <c r="C37" s="15">
        <v>445</v>
      </c>
      <c r="D37" s="11">
        <v>0</v>
      </c>
      <c r="E37" s="11">
        <v>445</v>
      </c>
    </row>
    <row r="38" spans="1:5" ht="35.1" customHeight="1">
      <c r="A38" s="23" t="s">
        <v>187</v>
      </c>
      <c r="B38" s="27" t="s">
        <v>188</v>
      </c>
      <c r="C38" s="15">
        <v>124.5</v>
      </c>
      <c r="D38" s="11">
        <v>0</v>
      </c>
      <c r="E38" s="11">
        <v>124.5</v>
      </c>
    </row>
    <row r="39" spans="1:5" ht="35.1" customHeight="1">
      <c r="A39" s="23" t="s">
        <v>189</v>
      </c>
      <c r="B39" s="27" t="s">
        <v>190</v>
      </c>
      <c r="C39" s="15">
        <v>167.5</v>
      </c>
      <c r="D39" s="11">
        <v>167.5</v>
      </c>
      <c r="E39" s="11">
        <v>0</v>
      </c>
    </row>
    <row r="40" spans="1:5" ht="35.1" customHeight="1">
      <c r="A40" s="23" t="s">
        <v>191</v>
      </c>
      <c r="B40" s="27" t="s">
        <v>192</v>
      </c>
      <c r="C40" s="15">
        <v>96.6</v>
      </c>
      <c r="D40" s="11">
        <v>96.6</v>
      </c>
      <c r="E40" s="11">
        <v>0</v>
      </c>
    </row>
    <row r="41" spans="1:5" ht="35.1" customHeight="1">
      <c r="A41" s="23" t="s">
        <v>193</v>
      </c>
      <c r="B41" s="27" t="s">
        <v>194</v>
      </c>
      <c r="C41" s="15">
        <v>70.400000000000006</v>
      </c>
      <c r="D41" s="11">
        <v>70.400000000000006</v>
      </c>
      <c r="E41" s="11">
        <v>0</v>
      </c>
    </row>
    <row r="42" spans="1:5" ht="35.1" customHeight="1">
      <c r="A42" s="23" t="s">
        <v>195</v>
      </c>
      <c r="B42" s="27" t="s">
        <v>196</v>
      </c>
      <c r="C42" s="15">
        <v>0.5</v>
      </c>
      <c r="D42" s="11">
        <v>0.5</v>
      </c>
      <c r="E42" s="11">
        <v>0</v>
      </c>
    </row>
  </sheetData>
  <mergeCells count="1">
    <mergeCell ref="A4:B4"/>
  </mergeCells>
  <phoneticPr fontId="0" type="noConversion"/>
  <printOptions horizontalCentered="1"/>
  <pageMargins left="0.22" right="0.28999999999999998" top="0.39" bottom="0.45" header="0" footer="0"/>
  <pageSetup paperSize="9" scale="75" orientation="portrait" horizontalDpi="0" verticalDpi="0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23"/>
  <sheetViews>
    <sheetView showGridLines="0" showZeros="0" zoomScale="75" workbookViewId="0">
      <selection activeCell="D37" sqref="D37"/>
    </sheetView>
  </sheetViews>
  <sheetFormatPr defaultColWidth="9.1640625" defaultRowHeight="12.75" customHeight="1"/>
  <cols>
    <col min="1" max="1" width="28" customWidth="1"/>
    <col min="2" max="2" width="46.6640625" customWidth="1"/>
    <col min="3" max="3" width="27.6640625" customWidth="1"/>
    <col min="4" max="4" width="24.5" customWidth="1"/>
    <col min="5" max="5" width="24.6640625" customWidth="1"/>
    <col min="6" max="243" width="7.6640625" customWidth="1"/>
  </cols>
  <sheetData>
    <row r="1" spans="1:243" s="1" customFormat="1" ht="35.1" customHeight="1">
      <c r="A1" s="2" t="s">
        <v>197</v>
      </c>
    </row>
    <row r="2" spans="1:243" ht="63.95" customHeight="1">
      <c r="A2" s="3" t="s">
        <v>198</v>
      </c>
      <c r="B2" s="5"/>
      <c r="C2" s="17"/>
      <c r="D2" s="17"/>
      <c r="E2" s="17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</row>
    <row r="3" spans="1:243" ht="15" customHeight="1">
      <c r="A3" s="19"/>
      <c r="B3" s="19"/>
      <c r="C3" s="19"/>
      <c r="D3" s="19"/>
      <c r="E3" s="19" t="s">
        <v>2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</row>
    <row r="4" spans="1:243" ht="39.950000000000003" customHeight="1">
      <c r="A4" s="72" t="s">
        <v>72</v>
      </c>
      <c r="B4" s="72" t="s">
        <v>73</v>
      </c>
      <c r="C4" s="21" t="s">
        <v>199</v>
      </c>
      <c r="D4" s="21"/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ht="39.950000000000003" customHeight="1">
      <c r="A5" s="80"/>
      <c r="B5" s="80"/>
      <c r="C5" s="20" t="s">
        <v>98</v>
      </c>
      <c r="D5" s="20" t="s">
        <v>75</v>
      </c>
      <c r="E5" s="20" t="s">
        <v>76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ht="35.1" customHeight="1">
      <c r="A6" s="23"/>
      <c r="B6" s="23"/>
      <c r="C6" s="11">
        <f>E6+D6</f>
        <v>0</v>
      </c>
      <c r="D6" s="11"/>
      <c r="E6" s="11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</row>
    <row r="7" spans="1:243" ht="27" customHeight="1">
      <c r="A7" s="24" t="s">
        <v>200</v>
      </c>
      <c r="B7" s="6"/>
    </row>
    <row r="8" spans="1:243" ht="12.75" customHeight="1">
      <c r="A8" s="6"/>
      <c r="B8" s="6"/>
    </row>
    <row r="9" spans="1:243" ht="12.75" customHeight="1">
      <c r="A9" s="6"/>
      <c r="B9" s="6"/>
    </row>
    <row r="10" spans="1:243" ht="12.75" customHeight="1">
      <c r="A10" s="6"/>
      <c r="B10" s="6"/>
      <c r="C10" s="6"/>
    </row>
    <row r="11" spans="1:243" ht="12.75" customHeight="1">
      <c r="A11" s="6"/>
      <c r="B11" s="6"/>
    </row>
    <row r="12" spans="1:243" ht="12.75" customHeight="1">
      <c r="A12" s="6"/>
      <c r="B12" s="6"/>
    </row>
    <row r="13" spans="1:243" ht="12.75" customHeight="1">
      <c r="A13" s="6"/>
      <c r="B13" s="6"/>
      <c r="C13" s="6"/>
      <c r="D13" s="6"/>
    </row>
    <row r="14" spans="1:243" ht="12.75" customHeight="1">
      <c r="A14" s="6"/>
      <c r="B14" s="6"/>
    </row>
    <row r="15" spans="1:243" ht="12.75" customHeight="1">
      <c r="C15" s="6"/>
    </row>
    <row r="16" spans="1:243" ht="12.75" customHeight="1">
      <c r="A16" s="6"/>
      <c r="B16" s="6"/>
      <c r="C16" s="6"/>
    </row>
    <row r="18" spans="3:5" ht="12.75" customHeight="1">
      <c r="C18" s="6"/>
      <c r="D18" s="6"/>
    </row>
    <row r="20" spans="3:5" ht="12.75" customHeight="1">
      <c r="E20" s="6"/>
    </row>
    <row r="21" spans="3:5" ht="12.75" customHeight="1">
      <c r="C21" s="6"/>
      <c r="D21" s="6"/>
    </row>
    <row r="23" spans="3:5" ht="12.75" customHeight="1">
      <c r="E23" s="6"/>
    </row>
  </sheetData>
  <mergeCells count="2">
    <mergeCell ref="A4:A5"/>
    <mergeCell ref="B4:B5"/>
  </mergeCells>
  <phoneticPr fontId="0" type="noConversion"/>
  <printOptions horizontalCentered="1"/>
  <pageMargins left="0.61" right="0.52" top="0.83000000000000007" bottom="0.59055118110236215" header="0" footer="0"/>
  <pageSetup paperSize="9" scale="70" orientation="portrait" horizontalDpi="0" verticalDpi="0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showZeros="0" zoomScale="75" workbookViewId="0">
      <selection activeCell="D14" sqref="D14"/>
    </sheetView>
  </sheetViews>
  <sheetFormatPr defaultColWidth="9.1640625" defaultRowHeight="12.75" customHeight="1"/>
  <cols>
    <col min="1" max="1" width="28.83203125" customWidth="1"/>
    <col min="2" max="2" width="28.5" customWidth="1"/>
    <col min="3" max="3" width="24.83203125" customWidth="1"/>
    <col min="4" max="4" width="25" customWidth="1"/>
    <col min="5" max="5" width="24.6640625" customWidth="1"/>
    <col min="6" max="6" width="23.6640625" customWidth="1"/>
  </cols>
  <sheetData>
    <row r="1" spans="1:6" s="1" customFormat="1" ht="35.1" customHeight="1">
      <c r="A1" s="2" t="s">
        <v>201</v>
      </c>
    </row>
    <row r="2" spans="1:6" ht="57" customHeight="1">
      <c r="A2" s="81" t="s">
        <v>202</v>
      </c>
      <c r="B2" s="81"/>
      <c r="C2" s="81"/>
      <c r="D2" s="81"/>
      <c r="E2" s="81"/>
      <c r="F2" s="81"/>
    </row>
    <row r="3" spans="1:6" ht="17.100000000000001" customHeight="1">
      <c r="A3" s="6"/>
      <c r="B3" s="6"/>
      <c r="F3" s="13" t="s">
        <v>2</v>
      </c>
    </row>
    <row r="4" spans="1:6" ht="38.25" customHeight="1">
      <c r="A4" s="82" t="s">
        <v>203</v>
      </c>
      <c r="B4" s="82" t="s">
        <v>204</v>
      </c>
      <c r="C4" s="82" t="s">
        <v>205</v>
      </c>
      <c r="D4" s="82"/>
      <c r="E4" s="82"/>
      <c r="F4" s="82" t="s">
        <v>206</v>
      </c>
    </row>
    <row r="5" spans="1:6" ht="38.25" customHeight="1">
      <c r="A5" s="82"/>
      <c r="B5" s="82"/>
      <c r="C5" s="7" t="s">
        <v>52</v>
      </c>
      <c r="D5" s="7" t="s">
        <v>207</v>
      </c>
      <c r="E5" s="7" t="s">
        <v>208</v>
      </c>
      <c r="F5" s="82"/>
    </row>
    <row r="6" spans="1:6" ht="35.25" customHeight="1">
      <c r="A6" s="11">
        <v>81</v>
      </c>
      <c r="B6" s="11">
        <v>0</v>
      </c>
      <c r="C6" s="11">
        <v>79</v>
      </c>
      <c r="D6" s="11">
        <v>0</v>
      </c>
      <c r="E6" s="11">
        <v>79</v>
      </c>
      <c r="F6" s="11">
        <v>2</v>
      </c>
    </row>
    <row r="7" spans="1:6" ht="12.75" customHeight="1">
      <c r="A7" s="6"/>
      <c r="B7" s="6"/>
      <c r="C7" s="6"/>
      <c r="D7" s="6"/>
      <c r="E7" s="6"/>
    </row>
    <row r="8" spans="1:6" ht="12.75" customHeight="1">
      <c r="A8" s="6"/>
      <c r="B8" s="6"/>
      <c r="C8" s="6"/>
      <c r="D8" s="6"/>
      <c r="E8" s="6"/>
    </row>
    <row r="9" spans="1:6" ht="12.75" customHeight="1">
      <c r="A9" s="6"/>
      <c r="B9" s="6"/>
      <c r="C9" s="6"/>
      <c r="D9" s="6"/>
      <c r="E9" s="6"/>
    </row>
    <row r="10" spans="1:6" ht="12.75" customHeight="1">
      <c r="A10" s="6"/>
      <c r="B10" s="6"/>
      <c r="C10" s="6"/>
      <c r="D10" s="6"/>
      <c r="E10" s="6"/>
    </row>
    <row r="11" spans="1:6" ht="12.75" customHeight="1">
      <c r="A11" s="6"/>
      <c r="C11" s="6"/>
      <c r="E11" s="6"/>
    </row>
    <row r="12" spans="1:6" ht="12.75" customHeight="1">
      <c r="D12" s="6"/>
    </row>
    <row r="13" spans="1:6" ht="12.75" customHeight="1">
      <c r="A13" s="6"/>
      <c r="D13" s="6"/>
    </row>
    <row r="14" spans="1:6" ht="12.75" customHeight="1">
      <c r="A14" s="6"/>
      <c r="E14" s="6"/>
    </row>
    <row r="15" spans="1:6" ht="12.75" customHeight="1">
      <c r="A15" s="16"/>
      <c r="D15" s="6"/>
    </row>
    <row r="16" spans="1:6" ht="12.75" customHeight="1">
      <c r="E16" s="6"/>
    </row>
    <row r="19" spans="4:6" ht="12.75" customHeight="1">
      <c r="D19" s="6"/>
    </row>
    <row r="20" spans="4:6" ht="12.75" customHeight="1">
      <c r="F20" s="6"/>
    </row>
  </sheetData>
  <mergeCells count="5">
    <mergeCell ref="A2:F2"/>
    <mergeCell ref="C4:E4"/>
    <mergeCell ref="A4:A5"/>
    <mergeCell ref="B4:B5"/>
    <mergeCell ref="F4:F5"/>
  </mergeCells>
  <phoneticPr fontId="0" type="noConversion"/>
  <printOptions horizontalCentered="1"/>
  <pageMargins left="0.22" right="0.39" top="1" bottom="0.62" header="0" footer="0"/>
  <pageSetup paperSize="9" scale="75" orientation="portrait" horizontalDpi="0" verticalDpi="0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showZeros="0" zoomScale="75" workbookViewId="0">
      <selection activeCell="F24" sqref="F24"/>
    </sheetView>
  </sheetViews>
  <sheetFormatPr defaultColWidth="9.1640625" defaultRowHeight="12.75" customHeight="1"/>
  <cols>
    <col min="1" max="1" width="36" customWidth="1"/>
    <col min="2" max="2" width="27.33203125" customWidth="1"/>
    <col min="3" max="11" width="16.1640625" customWidth="1"/>
  </cols>
  <sheetData>
    <row r="1" spans="1:12" s="1" customFormat="1" ht="35.1" customHeight="1">
      <c r="A1" s="2" t="s">
        <v>209</v>
      </c>
    </row>
    <row r="2" spans="1:12" ht="57" customHeight="1">
      <c r="A2" s="3" t="s">
        <v>210</v>
      </c>
      <c r="B2" s="4"/>
      <c r="C2" s="4"/>
      <c r="D2" s="5"/>
      <c r="E2" s="5"/>
      <c r="F2" s="5"/>
      <c r="G2" s="5"/>
      <c r="H2" s="5"/>
      <c r="I2" s="5"/>
      <c r="J2" s="5"/>
      <c r="K2" s="5"/>
    </row>
    <row r="3" spans="1:12" ht="17.100000000000001" customHeight="1">
      <c r="A3" s="6"/>
      <c r="B3" s="6"/>
      <c r="C3" s="6"/>
      <c r="K3" s="13" t="s">
        <v>2</v>
      </c>
    </row>
    <row r="4" spans="1:12" ht="38.25" customHeight="1">
      <c r="A4" s="82" t="s">
        <v>211</v>
      </c>
      <c r="B4" s="82" t="s">
        <v>212</v>
      </c>
      <c r="C4" s="82" t="s">
        <v>49</v>
      </c>
      <c r="D4" s="82" t="s">
        <v>213</v>
      </c>
      <c r="E4" s="82"/>
      <c r="F4" s="82"/>
      <c r="G4" s="82" t="s">
        <v>63</v>
      </c>
      <c r="H4" s="82"/>
      <c r="I4" s="83"/>
      <c r="J4" s="82" t="s">
        <v>57</v>
      </c>
      <c r="K4" s="85" t="s">
        <v>65</v>
      </c>
    </row>
    <row r="5" spans="1:12" ht="38.25" customHeight="1">
      <c r="A5" s="84"/>
      <c r="B5" s="84"/>
      <c r="C5" s="84"/>
      <c r="D5" s="8" t="s">
        <v>53</v>
      </c>
      <c r="E5" s="8" t="s">
        <v>54</v>
      </c>
      <c r="F5" s="8" t="s">
        <v>55</v>
      </c>
      <c r="G5" s="8" t="s">
        <v>53</v>
      </c>
      <c r="H5" s="8" t="s">
        <v>54</v>
      </c>
      <c r="I5" s="14" t="s">
        <v>55</v>
      </c>
      <c r="J5" s="84"/>
      <c r="K5" s="85"/>
    </row>
    <row r="6" spans="1:12" ht="35.25" customHeight="1">
      <c r="A6" s="9"/>
      <c r="B6" s="9" t="s">
        <v>49</v>
      </c>
      <c r="C6" s="10">
        <v>13918.9</v>
      </c>
      <c r="D6" s="10">
        <v>13918.9</v>
      </c>
      <c r="E6" s="11">
        <v>0</v>
      </c>
      <c r="F6" s="12">
        <v>0</v>
      </c>
      <c r="G6" s="10">
        <v>0</v>
      </c>
      <c r="H6" s="10">
        <v>0</v>
      </c>
      <c r="I6" s="10">
        <v>0</v>
      </c>
      <c r="J6" s="11">
        <v>0</v>
      </c>
      <c r="K6" s="15">
        <f t="shared" ref="K6:K18" si="0">C6-D6-E6-F6-G6-H6-I6-J6</f>
        <v>0</v>
      </c>
      <c r="L6" s="6"/>
    </row>
    <row r="7" spans="1:12" ht="35.25" customHeight="1">
      <c r="A7" s="9" t="s">
        <v>214</v>
      </c>
      <c r="B7" s="9" t="s">
        <v>215</v>
      </c>
      <c r="C7" s="10">
        <v>1000</v>
      </c>
      <c r="D7" s="10">
        <v>1000</v>
      </c>
      <c r="E7" s="11">
        <v>0</v>
      </c>
      <c r="F7" s="12">
        <v>0</v>
      </c>
      <c r="G7" s="10">
        <v>0</v>
      </c>
      <c r="H7" s="10">
        <v>0</v>
      </c>
      <c r="I7" s="10">
        <v>0</v>
      </c>
      <c r="J7" s="11">
        <v>0</v>
      </c>
      <c r="K7" s="15">
        <f t="shared" si="0"/>
        <v>0</v>
      </c>
      <c r="L7" s="6"/>
    </row>
    <row r="8" spans="1:12" ht="35.25" customHeight="1">
      <c r="A8" s="9" t="s">
        <v>216</v>
      </c>
      <c r="B8" s="9" t="s">
        <v>215</v>
      </c>
      <c r="C8" s="10">
        <v>300</v>
      </c>
      <c r="D8" s="10">
        <v>300</v>
      </c>
      <c r="E8" s="11">
        <v>0</v>
      </c>
      <c r="F8" s="12">
        <v>0</v>
      </c>
      <c r="G8" s="10">
        <v>0</v>
      </c>
      <c r="H8" s="10">
        <v>0</v>
      </c>
      <c r="I8" s="10">
        <v>0</v>
      </c>
      <c r="J8" s="11">
        <v>0</v>
      </c>
      <c r="K8" s="15">
        <f t="shared" si="0"/>
        <v>0</v>
      </c>
    </row>
    <row r="9" spans="1:12" ht="35.25" customHeight="1">
      <c r="A9" s="9" t="s">
        <v>217</v>
      </c>
      <c r="B9" s="9" t="s">
        <v>215</v>
      </c>
      <c r="C9" s="10">
        <v>5150</v>
      </c>
      <c r="D9" s="10">
        <v>5150</v>
      </c>
      <c r="E9" s="11">
        <v>0</v>
      </c>
      <c r="F9" s="12">
        <v>0</v>
      </c>
      <c r="G9" s="10">
        <v>0</v>
      </c>
      <c r="H9" s="10">
        <v>0</v>
      </c>
      <c r="I9" s="10">
        <v>0</v>
      </c>
      <c r="J9" s="11">
        <v>0</v>
      </c>
      <c r="K9" s="15">
        <f t="shared" si="0"/>
        <v>0</v>
      </c>
    </row>
    <row r="10" spans="1:12" ht="35.25" customHeight="1">
      <c r="A10" s="9" t="s">
        <v>218</v>
      </c>
      <c r="B10" s="9" t="s">
        <v>215</v>
      </c>
      <c r="C10" s="10">
        <v>2222</v>
      </c>
      <c r="D10" s="10">
        <v>2222</v>
      </c>
      <c r="E10" s="11">
        <v>0</v>
      </c>
      <c r="F10" s="12">
        <v>0</v>
      </c>
      <c r="G10" s="10">
        <v>0</v>
      </c>
      <c r="H10" s="10">
        <v>0</v>
      </c>
      <c r="I10" s="10">
        <v>0</v>
      </c>
      <c r="J10" s="11">
        <v>0</v>
      </c>
      <c r="K10" s="15">
        <f t="shared" si="0"/>
        <v>0</v>
      </c>
      <c r="L10" s="6"/>
    </row>
    <row r="11" spans="1:12" ht="35.25" customHeight="1">
      <c r="A11" s="9" t="s">
        <v>219</v>
      </c>
      <c r="B11" s="9" t="s">
        <v>215</v>
      </c>
      <c r="C11" s="10">
        <v>120.9</v>
      </c>
      <c r="D11" s="10">
        <v>120.9</v>
      </c>
      <c r="E11" s="11">
        <v>0</v>
      </c>
      <c r="F11" s="12">
        <v>0</v>
      </c>
      <c r="G11" s="10">
        <v>0</v>
      </c>
      <c r="H11" s="10">
        <v>0</v>
      </c>
      <c r="I11" s="10">
        <v>0</v>
      </c>
      <c r="J11" s="11">
        <v>0</v>
      </c>
      <c r="K11" s="15">
        <f t="shared" si="0"/>
        <v>0</v>
      </c>
    </row>
    <row r="12" spans="1:12" ht="35.25" customHeight="1">
      <c r="A12" s="9" t="s">
        <v>220</v>
      </c>
      <c r="B12" s="9" t="s">
        <v>215</v>
      </c>
      <c r="C12" s="10">
        <v>100</v>
      </c>
      <c r="D12" s="10">
        <v>100</v>
      </c>
      <c r="E12" s="11">
        <v>0</v>
      </c>
      <c r="F12" s="12">
        <v>0</v>
      </c>
      <c r="G12" s="10">
        <v>0</v>
      </c>
      <c r="H12" s="10">
        <v>0</v>
      </c>
      <c r="I12" s="10">
        <v>0</v>
      </c>
      <c r="J12" s="11">
        <v>0</v>
      </c>
      <c r="K12" s="15">
        <f t="shared" si="0"/>
        <v>0</v>
      </c>
    </row>
    <row r="13" spans="1:12" ht="35.25" customHeight="1">
      <c r="A13" s="9" t="s">
        <v>221</v>
      </c>
      <c r="B13" s="9" t="s">
        <v>215</v>
      </c>
      <c r="C13" s="10">
        <v>150</v>
      </c>
      <c r="D13" s="10">
        <v>150</v>
      </c>
      <c r="E13" s="11">
        <v>0</v>
      </c>
      <c r="F13" s="12">
        <v>0</v>
      </c>
      <c r="G13" s="10">
        <v>0</v>
      </c>
      <c r="H13" s="10">
        <v>0</v>
      </c>
      <c r="I13" s="10">
        <v>0</v>
      </c>
      <c r="J13" s="11">
        <v>0</v>
      </c>
      <c r="K13" s="15">
        <f t="shared" si="0"/>
        <v>0</v>
      </c>
    </row>
    <row r="14" spans="1:12" ht="35.25" customHeight="1">
      <c r="A14" s="9" t="s">
        <v>222</v>
      </c>
      <c r="B14" s="9" t="s">
        <v>215</v>
      </c>
      <c r="C14" s="10">
        <v>239</v>
      </c>
      <c r="D14" s="10">
        <v>239</v>
      </c>
      <c r="E14" s="11">
        <v>0</v>
      </c>
      <c r="F14" s="12">
        <v>0</v>
      </c>
      <c r="G14" s="10">
        <v>0</v>
      </c>
      <c r="H14" s="10">
        <v>0</v>
      </c>
      <c r="I14" s="10">
        <v>0</v>
      </c>
      <c r="J14" s="11">
        <v>0</v>
      </c>
      <c r="K14" s="15">
        <f t="shared" si="0"/>
        <v>0</v>
      </c>
    </row>
    <row r="15" spans="1:12" ht="35.25" customHeight="1">
      <c r="A15" s="9" t="s">
        <v>223</v>
      </c>
      <c r="B15" s="9" t="s">
        <v>215</v>
      </c>
      <c r="C15" s="10">
        <v>50</v>
      </c>
      <c r="D15" s="10">
        <v>50</v>
      </c>
      <c r="E15" s="11">
        <v>0</v>
      </c>
      <c r="F15" s="12">
        <v>0</v>
      </c>
      <c r="G15" s="10">
        <v>0</v>
      </c>
      <c r="H15" s="10">
        <v>0</v>
      </c>
      <c r="I15" s="10">
        <v>0</v>
      </c>
      <c r="J15" s="11">
        <v>0</v>
      </c>
      <c r="K15" s="15">
        <f t="shared" si="0"/>
        <v>0</v>
      </c>
    </row>
    <row r="16" spans="1:12" ht="35.25" customHeight="1">
      <c r="A16" s="9" t="s">
        <v>224</v>
      </c>
      <c r="B16" s="9" t="s">
        <v>215</v>
      </c>
      <c r="C16" s="10">
        <v>2000</v>
      </c>
      <c r="D16" s="10">
        <v>2000</v>
      </c>
      <c r="E16" s="11">
        <v>0</v>
      </c>
      <c r="F16" s="12">
        <v>0</v>
      </c>
      <c r="G16" s="10">
        <v>0</v>
      </c>
      <c r="H16" s="10">
        <v>0</v>
      </c>
      <c r="I16" s="10">
        <v>0</v>
      </c>
      <c r="J16" s="11">
        <v>0</v>
      </c>
      <c r="K16" s="15">
        <f t="shared" si="0"/>
        <v>0</v>
      </c>
    </row>
    <row r="17" spans="1:12" ht="35.25" customHeight="1">
      <c r="A17" s="9" t="s">
        <v>225</v>
      </c>
      <c r="B17" s="9" t="s">
        <v>215</v>
      </c>
      <c r="C17" s="10">
        <v>87</v>
      </c>
      <c r="D17" s="10">
        <v>87</v>
      </c>
      <c r="E17" s="11">
        <v>0</v>
      </c>
      <c r="F17" s="12">
        <v>0</v>
      </c>
      <c r="G17" s="10">
        <v>0</v>
      </c>
      <c r="H17" s="10">
        <v>0</v>
      </c>
      <c r="I17" s="10">
        <v>0</v>
      </c>
      <c r="J17" s="11">
        <v>0</v>
      </c>
      <c r="K17" s="15">
        <f t="shared" si="0"/>
        <v>0</v>
      </c>
    </row>
    <row r="18" spans="1:12" ht="35.25" customHeight="1">
      <c r="A18" s="9" t="s">
        <v>226</v>
      </c>
      <c r="B18" s="9" t="s">
        <v>215</v>
      </c>
      <c r="C18" s="10">
        <v>2500</v>
      </c>
      <c r="D18" s="10">
        <v>2500</v>
      </c>
      <c r="E18" s="11">
        <v>0</v>
      </c>
      <c r="F18" s="12">
        <v>0</v>
      </c>
      <c r="G18" s="10">
        <v>0</v>
      </c>
      <c r="H18" s="10">
        <v>0</v>
      </c>
      <c r="I18" s="10">
        <v>0</v>
      </c>
      <c r="J18" s="11">
        <v>0</v>
      </c>
      <c r="K18" s="15">
        <f t="shared" si="0"/>
        <v>0</v>
      </c>
    </row>
    <row r="19" spans="1:12" ht="12.75" customHeight="1">
      <c r="A19" s="6"/>
      <c r="B19" s="6"/>
      <c r="C19" s="6"/>
      <c r="D19" s="6"/>
      <c r="E19" s="6"/>
      <c r="F19" s="6"/>
      <c r="G19" s="6"/>
      <c r="H19" s="6"/>
      <c r="I19" s="6"/>
      <c r="K19" s="6"/>
      <c r="L19" s="6"/>
    </row>
    <row r="20" spans="1:12" ht="12.75" customHeight="1">
      <c r="A20" s="6"/>
      <c r="B20" s="6"/>
      <c r="C20" s="6"/>
      <c r="D20" s="6"/>
      <c r="E20" s="6"/>
      <c r="F20" s="6"/>
      <c r="G20" s="6"/>
      <c r="H20" s="6"/>
      <c r="I20" s="6"/>
      <c r="K20" s="6"/>
    </row>
    <row r="21" spans="1:12" ht="12.75" customHeight="1">
      <c r="A21" s="6"/>
      <c r="B21" s="6"/>
      <c r="C21" s="6"/>
      <c r="D21" s="6"/>
      <c r="E21" s="6"/>
      <c r="F21" s="6"/>
      <c r="H21" s="6"/>
      <c r="J21" s="6"/>
      <c r="K21" s="6"/>
    </row>
  </sheetData>
  <mergeCells count="7">
    <mergeCell ref="K4:K5"/>
    <mergeCell ref="D4:F4"/>
    <mergeCell ref="G4:I4"/>
    <mergeCell ref="A4:A5"/>
    <mergeCell ref="B4:B5"/>
    <mergeCell ref="C4:C5"/>
    <mergeCell ref="J4:J5"/>
  </mergeCells>
  <phoneticPr fontId="0" type="noConversion"/>
  <printOptions horizontalCentered="1"/>
  <pageMargins left="0.45" right="0.55118109297564644" top="0.65" bottom="0.59055118110236215" header="0" footer="0"/>
  <pageSetup paperSize="9" scale="75" orientation="landscape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18</vt:i4>
      </vt:variant>
    </vt:vector>
  </HeadingPairs>
  <TitlesOfParts>
    <vt:vector size="27" baseType="lpstr">
      <vt:lpstr>附件2</vt:lpstr>
      <vt:lpstr>附件3</vt:lpstr>
      <vt:lpstr>附件4</vt:lpstr>
      <vt:lpstr>附件5</vt:lpstr>
      <vt:lpstr>附件6</vt:lpstr>
      <vt:lpstr>附件7</vt:lpstr>
      <vt:lpstr>附件8</vt:lpstr>
      <vt:lpstr>附件10</vt:lpstr>
      <vt:lpstr>附件11</vt:lpstr>
      <vt:lpstr>附件10!Print_Area</vt:lpstr>
      <vt:lpstr>附件11!Print_Area</vt:lpstr>
      <vt:lpstr>附件2!Print_Area</vt:lpstr>
      <vt:lpstr>附件3!Print_Area</vt:lpstr>
      <vt:lpstr>附件4!Print_Area</vt:lpstr>
      <vt:lpstr>附件5!Print_Area</vt:lpstr>
      <vt:lpstr>附件6!Print_Area</vt:lpstr>
      <vt:lpstr>附件7!Print_Area</vt:lpstr>
      <vt:lpstr>附件8!Print_Area</vt:lpstr>
      <vt:lpstr>附件10!Print_Titles</vt:lpstr>
      <vt:lpstr>附件11!Print_Titles</vt:lpstr>
      <vt:lpstr>附件2!Print_Titles</vt:lpstr>
      <vt:lpstr>附件3!Print_Titles</vt:lpstr>
      <vt:lpstr>附件4!Print_Titles</vt:lpstr>
      <vt:lpstr>附件5!Print_Titles</vt:lpstr>
      <vt:lpstr>附件6!Print_Titles</vt:lpstr>
      <vt:lpstr>附件7!Print_Titles</vt:lpstr>
      <vt:lpstr>附件8!Print_Titles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wxh</dc:creator>
  <cp:lastModifiedBy>123</cp:lastModifiedBy>
  <cp:lastPrinted>2021-02-26T09:23:41Z</cp:lastPrinted>
  <dcterms:created xsi:type="dcterms:W3CDTF">2021-10-27T07:00:58Z</dcterms:created>
  <dcterms:modified xsi:type="dcterms:W3CDTF">2021-10-28T10:26:41Z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2EF55826F1A2469A9D5E7F5D8E53A26D</vt:lpwstr>
  </property>
  <property fmtid="{D5CDD505-2E9C-101B-9397-08002B2CF9AE}" pid="3" name="KSOProductBuildVer">
    <vt:lpwstr>2052-11.1.0.10938</vt:lpwstr>
  </property>
</Properties>
</file>